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6\共有フォルダ\23単位クラブ向けエクセル会計簿\ホームページ掲載用\"/>
    </mc:Choice>
  </mc:AlternateContent>
  <xr:revisionPtr revIDLastSave="0" documentId="13_ncr:1_{228FDD4C-3D0A-4559-B280-CEAC8F43A8AD}" xr6:coauthVersionLast="47" xr6:coauthVersionMax="47" xr10:uidLastSave="{00000000-0000-0000-0000-000000000000}"/>
  <bookViews>
    <workbookView xWindow="-120" yWindow="-120" windowWidth="20730" windowHeight="11040" activeTab="1" xr2:uid="{DA9989C4-C4EA-4E2B-9551-1D83360B7A8D}"/>
  </bookViews>
  <sheets>
    <sheet name="基本情報A" sheetId="8" r:id="rId1"/>
    <sheet name="予算書A" sheetId="6" r:id="rId2"/>
    <sheet name="金銭出納A" sheetId="3" r:id="rId3"/>
    <sheet name="月別集計A" sheetId="9" r:id="rId4"/>
    <sheet name="決算書A" sheetId="5" r:id="rId5"/>
    <sheet name="会費個票" sheetId="1" r:id="rId6"/>
  </sheets>
  <definedNames>
    <definedName name="_xlnm.Print_Area" localSheetId="3">月別集計A!$A$1:$Q$40</definedName>
    <definedName name="_xlnm.Print_Titles" localSheetId="2">金銭出納A!$3:$3</definedName>
    <definedName name="_xlnm.Print_Titles" localSheetId="3">月別集計A!$A:$D,月別集計A!$1:$1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9" l="1"/>
  <c r="M18" i="9"/>
  <c r="L18" i="9"/>
  <c r="K18" i="9"/>
  <c r="J18" i="9"/>
  <c r="H18" i="9"/>
  <c r="G18" i="9"/>
  <c r="F18" i="9"/>
  <c r="E18" i="9"/>
  <c r="O18" i="9"/>
  <c r="P18" i="9"/>
  <c r="D3" i="5"/>
  <c r="D2" i="5"/>
  <c r="C1" i="5"/>
  <c r="D3" i="6"/>
  <c r="D2" i="6"/>
  <c r="C1" i="6"/>
  <c r="B19" i="5"/>
  <c r="D19" i="5" s="1"/>
  <c r="A19" i="5"/>
  <c r="D18" i="5"/>
  <c r="C18" i="5"/>
  <c r="E18" i="5" s="1"/>
  <c r="B18" i="5"/>
  <c r="A18" i="5"/>
  <c r="B17" i="5"/>
  <c r="D17" i="5" s="1"/>
  <c r="A17" i="5"/>
  <c r="D16" i="5"/>
  <c r="C16" i="5"/>
  <c r="E16" i="5" s="1"/>
  <c r="B16" i="5"/>
  <c r="A16" i="5"/>
  <c r="B15" i="5"/>
  <c r="D15" i="5" s="1"/>
  <c r="A15" i="5"/>
  <c r="B14" i="5"/>
  <c r="D14" i="5" s="1"/>
  <c r="A14" i="5"/>
  <c r="H191" i="3"/>
  <c r="H190" i="3"/>
  <c r="D190" i="3"/>
  <c r="E43" i="6"/>
  <c r="E42" i="6"/>
  <c r="E41" i="6"/>
  <c r="E40" i="6"/>
  <c r="E39" i="6"/>
  <c r="E19" i="6"/>
  <c r="E18" i="6"/>
  <c r="E17" i="6"/>
  <c r="E16" i="6"/>
  <c r="E15" i="6"/>
  <c r="E14" i="6"/>
  <c r="A6" i="6"/>
  <c r="B6" i="6"/>
  <c r="E6" i="6"/>
  <c r="B7" i="6"/>
  <c r="E7" i="6"/>
  <c r="A8" i="6"/>
  <c r="B8" i="6"/>
  <c r="E8" i="6"/>
  <c r="A9" i="6"/>
  <c r="B9" i="6"/>
  <c r="E9" i="6"/>
  <c r="A10" i="6"/>
  <c r="B10" i="6"/>
  <c r="E10" i="6"/>
  <c r="A11" i="6"/>
  <c r="B11" i="6"/>
  <c r="E11" i="6"/>
  <c r="A12" i="6"/>
  <c r="B12" i="6"/>
  <c r="E12" i="6"/>
  <c r="A13" i="6"/>
  <c r="B13" i="6"/>
  <c r="E13" i="6"/>
  <c r="A14" i="6"/>
  <c r="B14" i="6"/>
  <c r="A15" i="6"/>
  <c r="B15" i="6"/>
  <c r="A16" i="6"/>
  <c r="B16" i="6"/>
  <c r="A17" i="6"/>
  <c r="B17" i="6"/>
  <c r="A18" i="6"/>
  <c r="B18" i="6"/>
  <c r="A19" i="6"/>
  <c r="B19" i="6"/>
  <c r="C20" i="6"/>
  <c r="D20" i="6"/>
  <c r="A24" i="6"/>
  <c r="B24" i="6"/>
  <c r="E24" i="6"/>
  <c r="A25" i="6"/>
  <c r="B25" i="6"/>
  <c r="E25" i="6"/>
  <c r="A26" i="6"/>
  <c r="B26" i="6"/>
  <c r="E26" i="6"/>
  <c r="A27" i="6"/>
  <c r="B27" i="6"/>
  <c r="E27" i="6"/>
  <c r="A28" i="6"/>
  <c r="B28" i="6"/>
  <c r="E28" i="6"/>
  <c r="A29" i="6"/>
  <c r="B29" i="6"/>
  <c r="E29" i="6"/>
  <c r="A30" i="6"/>
  <c r="B30" i="6"/>
  <c r="E30" i="6"/>
  <c r="A31" i="6"/>
  <c r="B31" i="6"/>
  <c r="E31" i="6"/>
  <c r="A32" i="6"/>
  <c r="B32" i="6"/>
  <c r="E32" i="6"/>
  <c r="A33" i="6"/>
  <c r="B33" i="6"/>
  <c r="E33" i="6"/>
  <c r="A34" i="6"/>
  <c r="B34" i="6"/>
  <c r="E34" i="6"/>
  <c r="A35" i="6"/>
  <c r="B35" i="6"/>
  <c r="E35" i="6"/>
  <c r="A36" i="6"/>
  <c r="B36" i="6"/>
  <c r="E36" i="6"/>
  <c r="A37" i="6"/>
  <c r="B37" i="6"/>
  <c r="E37" i="6"/>
  <c r="A38" i="6"/>
  <c r="B38" i="6"/>
  <c r="E38" i="6"/>
  <c r="A39" i="6"/>
  <c r="B39" i="6"/>
  <c r="A40" i="6"/>
  <c r="B40" i="6"/>
  <c r="A41" i="6"/>
  <c r="B41" i="6"/>
  <c r="A42" i="6"/>
  <c r="B42" i="6"/>
  <c r="A43" i="6"/>
  <c r="B43" i="6"/>
  <c r="C44" i="6"/>
  <c r="D44" i="6"/>
  <c r="D43" i="5"/>
  <c r="B43" i="5"/>
  <c r="C43" i="5" s="1"/>
  <c r="E43" i="5" s="1"/>
  <c r="A43" i="5"/>
  <c r="D42" i="5"/>
  <c r="C42" i="5"/>
  <c r="E42" i="5" s="1"/>
  <c r="B42" i="5"/>
  <c r="A42" i="5"/>
  <c r="D41" i="5"/>
  <c r="C41" i="5"/>
  <c r="E41" i="5" s="1"/>
  <c r="B41" i="5"/>
  <c r="A41" i="5"/>
  <c r="D40" i="5"/>
  <c r="C40" i="5"/>
  <c r="E40" i="5" s="1"/>
  <c r="B40" i="5"/>
  <c r="A40" i="5"/>
  <c r="D39" i="5"/>
  <c r="B39" i="5"/>
  <c r="C39" i="5" s="1"/>
  <c r="E39" i="5" s="1"/>
  <c r="A39" i="5"/>
  <c r="D38" i="5"/>
  <c r="B38" i="5"/>
  <c r="C38" i="5" s="1"/>
  <c r="E38" i="5" s="1"/>
  <c r="A38" i="5"/>
  <c r="D37" i="5"/>
  <c r="C37" i="5"/>
  <c r="B37" i="5"/>
  <c r="A37" i="5"/>
  <c r="J38" i="9"/>
  <c r="C38" i="9"/>
  <c r="Q38" i="9" s="1"/>
  <c r="B38" i="9"/>
  <c r="J37" i="9"/>
  <c r="C37" i="9"/>
  <c r="Q37" i="9" s="1"/>
  <c r="B37" i="9"/>
  <c r="J36" i="9"/>
  <c r="C36" i="9"/>
  <c r="Q36" i="9" s="1"/>
  <c r="B36" i="9"/>
  <c r="J35" i="9"/>
  <c r="C35" i="9"/>
  <c r="Q35" i="9" s="1"/>
  <c r="B35" i="9"/>
  <c r="J34" i="9"/>
  <c r="C34" i="9"/>
  <c r="Q34" i="9" s="1"/>
  <c r="B34" i="9"/>
  <c r="J33" i="9"/>
  <c r="C33" i="9"/>
  <c r="Q33" i="9" s="1"/>
  <c r="B33" i="9"/>
  <c r="J32" i="9"/>
  <c r="C32" i="9"/>
  <c r="Q32" i="9" s="1"/>
  <c r="B32" i="9"/>
  <c r="H36" i="8"/>
  <c r="G36" i="8"/>
  <c r="H35" i="8"/>
  <c r="G35" i="8"/>
  <c r="H34" i="8"/>
  <c r="G34" i="8"/>
  <c r="H33" i="8"/>
  <c r="G33" i="8"/>
  <c r="H32" i="8"/>
  <c r="G32" i="8"/>
  <c r="H31" i="8"/>
  <c r="G31" i="8"/>
  <c r="H16" i="8"/>
  <c r="G16" i="8"/>
  <c r="H15" i="8"/>
  <c r="G15" i="8"/>
  <c r="H14" i="8"/>
  <c r="G14" i="8"/>
  <c r="H13" i="8"/>
  <c r="G13" i="8"/>
  <c r="H12" i="8"/>
  <c r="G12" i="8"/>
  <c r="H5" i="3"/>
  <c r="H6" i="3" s="1"/>
  <c r="H4" i="3"/>
  <c r="D1" i="9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33" i="1" s="1"/>
  <c r="Z33" i="1"/>
  <c r="X33" i="1"/>
  <c r="V33" i="1"/>
  <c r="T33" i="1"/>
  <c r="P33" i="1"/>
  <c r="N33" i="1"/>
  <c r="L33" i="1"/>
  <c r="J33" i="1"/>
  <c r="H33" i="1"/>
  <c r="F33" i="1"/>
  <c r="D33" i="1"/>
  <c r="C4" i="9"/>
  <c r="D4" i="9" s="1"/>
  <c r="B4" i="9"/>
  <c r="C31" i="9"/>
  <c r="C30" i="9"/>
  <c r="C29" i="9"/>
  <c r="C28" i="9"/>
  <c r="D28" i="9" s="1"/>
  <c r="C27" i="9"/>
  <c r="J27" i="9" s="1"/>
  <c r="C26" i="9"/>
  <c r="J26" i="9" s="1"/>
  <c r="C25" i="9"/>
  <c r="J25" i="9" s="1"/>
  <c r="C24" i="9"/>
  <c r="J24" i="9" s="1"/>
  <c r="C23" i="9"/>
  <c r="J23" i="9" s="1"/>
  <c r="C22" i="9"/>
  <c r="J22" i="9" s="1"/>
  <c r="C21" i="9"/>
  <c r="D21" i="9" s="1"/>
  <c r="C20" i="9"/>
  <c r="D20" i="9" s="1"/>
  <c r="C19" i="9"/>
  <c r="D19" i="9" s="1"/>
  <c r="B19" i="9"/>
  <c r="C17" i="9"/>
  <c r="C16" i="9"/>
  <c r="Q16" i="9" s="1"/>
  <c r="B16" i="9"/>
  <c r="C15" i="9"/>
  <c r="Q15" i="9" s="1"/>
  <c r="B15" i="9"/>
  <c r="C14" i="9"/>
  <c r="Q14" i="9" s="1"/>
  <c r="B14" i="9"/>
  <c r="C13" i="9"/>
  <c r="Q13" i="9" s="1"/>
  <c r="B13" i="9"/>
  <c r="C12" i="9"/>
  <c r="Q12" i="9" s="1"/>
  <c r="B12" i="9"/>
  <c r="C11" i="9"/>
  <c r="C10" i="9"/>
  <c r="C9" i="9"/>
  <c r="J9" i="9" s="1"/>
  <c r="C8" i="9"/>
  <c r="N8" i="9" s="1"/>
  <c r="C7" i="9"/>
  <c r="J7" i="9" s="1"/>
  <c r="C6" i="9"/>
  <c r="N6" i="9" s="1"/>
  <c r="C5" i="9"/>
  <c r="J5" i="9" s="1"/>
  <c r="A1" i="5"/>
  <c r="A1" i="6"/>
  <c r="B1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E44" i="6" l="1"/>
  <c r="E37" i="5"/>
  <c r="C15" i="5"/>
  <c r="E15" i="5" s="1"/>
  <c r="C17" i="5"/>
  <c r="E17" i="5" s="1"/>
  <c r="C14" i="5"/>
  <c r="E14" i="5" s="1"/>
  <c r="C19" i="5"/>
  <c r="E19" i="5" s="1"/>
  <c r="E20" i="6"/>
  <c r="K32" i="9"/>
  <c r="K38" i="9"/>
  <c r="D32" i="9"/>
  <c r="L32" i="9"/>
  <c r="D33" i="9"/>
  <c r="L33" i="9"/>
  <c r="D34" i="9"/>
  <c r="L34" i="9"/>
  <c r="D35" i="9"/>
  <c r="L35" i="9"/>
  <c r="D36" i="9"/>
  <c r="L36" i="9"/>
  <c r="D37" i="9"/>
  <c r="L37" i="9"/>
  <c r="D38" i="9"/>
  <c r="L38" i="9"/>
  <c r="M33" i="9"/>
  <c r="M34" i="9"/>
  <c r="M35" i="9"/>
  <c r="M36" i="9"/>
  <c r="M38" i="9"/>
  <c r="F32" i="9"/>
  <c r="N32" i="9"/>
  <c r="F33" i="9"/>
  <c r="N33" i="9"/>
  <c r="F34" i="9"/>
  <c r="N34" i="9"/>
  <c r="F35" i="9"/>
  <c r="N35" i="9"/>
  <c r="F36" i="9"/>
  <c r="N36" i="9"/>
  <c r="F37" i="9"/>
  <c r="N37" i="9"/>
  <c r="F38" i="9"/>
  <c r="N38" i="9"/>
  <c r="E33" i="9"/>
  <c r="E37" i="9"/>
  <c r="G32" i="9"/>
  <c r="O32" i="9"/>
  <c r="G33" i="9"/>
  <c r="O33" i="9"/>
  <c r="G34" i="9"/>
  <c r="O34" i="9"/>
  <c r="G35" i="9"/>
  <c r="O35" i="9"/>
  <c r="G36" i="9"/>
  <c r="O36" i="9"/>
  <c r="G37" i="9"/>
  <c r="O37" i="9"/>
  <c r="G38" i="9"/>
  <c r="O38" i="9"/>
  <c r="K34" i="9"/>
  <c r="K35" i="9"/>
  <c r="K36" i="9"/>
  <c r="E32" i="9"/>
  <c r="E35" i="9"/>
  <c r="M37" i="9"/>
  <c r="H32" i="9"/>
  <c r="P32" i="9"/>
  <c r="H33" i="9"/>
  <c r="P33" i="9"/>
  <c r="H34" i="9"/>
  <c r="P34" i="9"/>
  <c r="H35" i="9"/>
  <c r="P35" i="9"/>
  <c r="H36" i="9"/>
  <c r="P36" i="9"/>
  <c r="H37" i="9"/>
  <c r="P37" i="9"/>
  <c r="H38" i="9"/>
  <c r="P38" i="9"/>
  <c r="K33" i="9"/>
  <c r="K37" i="9"/>
  <c r="M32" i="9"/>
  <c r="E34" i="9"/>
  <c r="E36" i="9"/>
  <c r="E38" i="9"/>
  <c r="I32" i="9"/>
  <c r="I33" i="9"/>
  <c r="I34" i="9"/>
  <c r="I35" i="9"/>
  <c r="I36" i="9"/>
  <c r="I37" i="9"/>
  <c r="I38" i="9"/>
  <c r="E10" i="9"/>
  <c r="D27" i="9"/>
  <c r="J29" i="9"/>
  <c r="J19" i="9"/>
  <c r="J20" i="9"/>
  <c r="J21" i="9"/>
  <c r="J28" i="9"/>
  <c r="D29" i="9"/>
  <c r="D22" i="9"/>
  <c r="D30" i="9"/>
  <c r="D23" i="9"/>
  <c r="D31" i="9"/>
  <c r="D24" i="9"/>
  <c r="D25" i="9"/>
  <c r="D26" i="9"/>
  <c r="J30" i="9"/>
  <c r="J31" i="9"/>
  <c r="K19" i="9"/>
  <c r="K23" i="9"/>
  <c r="K27" i="9"/>
  <c r="K28" i="9"/>
  <c r="K29" i="9"/>
  <c r="K30" i="9"/>
  <c r="K31" i="9"/>
  <c r="K20" i="9"/>
  <c r="K21" i="9"/>
  <c r="K22" i="9"/>
  <c r="K26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K25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K24" i="9"/>
  <c r="P29" i="9"/>
  <c r="P30" i="9"/>
  <c r="P31" i="9"/>
  <c r="J10" i="9"/>
  <c r="J11" i="9"/>
  <c r="J12" i="9"/>
  <c r="J13" i="9"/>
  <c r="J14" i="9"/>
  <c r="J15" i="9"/>
  <c r="J16" i="9"/>
  <c r="J17" i="9"/>
  <c r="K11" i="9"/>
  <c r="K17" i="9"/>
  <c r="D10" i="9"/>
  <c r="L10" i="9"/>
  <c r="D11" i="9"/>
  <c r="L11" i="9"/>
  <c r="D12" i="9"/>
  <c r="L12" i="9"/>
  <c r="D13" i="9"/>
  <c r="L13" i="9"/>
  <c r="D14" i="9"/>
  <c r="L14" i="9"/>
  <c r="D15" i="9"/>
  <c r="L15" i="9"/>
  <c r="D16" i="9"/>
  <c r="L16" i="9"/>
  <c r="D17" i="9"/>
  <c r="L17" i="9"/>
  <c r="K10" i="9"/>
  <c r="M10" i="9"/>
  <c r="E11" i="9"/>
  <c r="M11" i="9"/>
  <c r="E12" i="9"/>
  <c r="M12" i="9"/>
  <c r="E13" i="9"/>
  <c r="M13" i="9"/>
  <c r="E14" i="9"/>
  <c r="M14" i="9"/>
  <c r="E15" i="9"/>
  <c r="M15" i="9"/>
  <c r="E16" i="9"/>
  <c r="M16" i="9"/>
  <c r="E17" i="9"/>
  <c r="M17" i="9"/>
  <c r="K14" i="9"/>
  <c r="K15" i="9"/>
  <c r="K16" i="9"/>
  <c r="N10" i="9"/>
  <c r="N11" i="9"/>
  <c r="F12" i="9"/>
  <c r="N12" i="9"/>
  <c r="F13" i="9"/>
  <c r="N13" i="9"/>
  <c r="F14" i="9"/>
  <c r="N14" i="9"/>
  <c r="F15" i="9"/>
  <c r="N15" i="9"/>
  <c r="F16" i="9"/>
  <c r="N16" i="9"/>
  <c r="N17" i="9"/>
  <c r="O10" i="9"/>
  <c r="O11" i="9"/>
  <c r="G12" i="9"/>
  <c r="O12" i="9"/>
  <c r="G13" i="9"/>
  <c r="O13" i="9"/>
  <c r="G14" i="9"/>
  <c r="O14" i="9"/>
  <c r="G15" i="9"/>
  <c r="O15" i="9"/>
  <c r="G16" i="9"/>
  <c r="O16" i="9"/>
  <c r="O17" i="9"/>
  <c r="P10" i="9"/>
  <c r="P11" i="9"/>
  <c r="H12" i="9"/>
  <c r="P12" i="9"/>
  <c r="H13" i="9"/>
  <c r="P13" i="9"/>
  <c r="H14" i="9"/>
  <c r="P14" i="9"/>
  <c r="H15" i="9"/>
  <c r="P15" i="9"/>
  <c r="H16" i="9"/>
  <c r="P16" i="9"/>
  <c r="K12" i="9"/>
  <c r="K13" i="9"/>
  <c r="I12" i="9"/>
  <c r="I13" i="9"/>
  <c r="I14" i="9"/>
  <c r="I15" i="9"/>
  <c r="I16" i="9"/>
  <c r="M4" i="9"/>
  <c r="K7" i="9"/>
  <c r="O4" i="9"/>
  <c r="D7" i="9"/>
  <c r="E6" i="9"/>
  <c r="M6" i="9"/>
  <c r="O6" i="9"/>
  <c r="L5" i="9"/>
  <c r="L7" i="9"/>
  <c r="L9" i="9"/>
  <c r="K9" i="9"/>
  <c r="M5" i="9"/>
  <c r="E7" i="9"/>
  <c r="M7" i="9"/>
  <c r="E9" i="9"/>
  <c r="M9" i="9"/>
  <c r="D9" i="9"/>
  <c r="J4" i="9"/>
  <c r="N5" i="9"/>
  <c r="J6" i="9"/>
  <c r="N7" i="9"/>
  <c r="J8" i="9"/>
  <c r="N9" i="9"/>
  <c r="K5" i="9"/>
  <c r="O8" i="9"/>
  <c r="K4" i="9"/>
  <c r="O5" i="9"/>
  <c r="K6" i="9"/>
  <c r="O7" i="9"/>
  <c r="K8" i="9"/>
  <c r="O9" i="9"/>
  <c r="D6" i="9"/>
  <c r="D5" i="9"/>
  <c r="L4" i="9"/>
  <c r="L6" i="9"/>
  <c r="L8" i="9"/>
  <c r="E8" i="9"/>
  <c r="M8" i="9"/>
  <c r="D8" i="9"/>
  <c r="N4" i="9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A24" i="5"/>
  <c r="B13" i="5"/>
  <c r="B12" i="5"/>
  <c r="B11" i="5"/>
  <c r="D11" i="5" s="1"/>
  <c r="B10" i="5"/>
  <c r="D10" i="5" s="1"/>
  <c r="B9" i="5"/>
  <c r="D9" i="5" s="1"/>
  <c r="B8" i="5"/>
  <c r="D8" i="5" s="1"/>
  <c r="B7" i="5"/>
  <c r="D7" i="5" s="1"/>
  <c r="A7" i="5"/>
  <c r="A6" i="5"/>
  <c r="B6" i="5"/>
  <c r="D6" i="5" s="1"/>
  <c r="D36" i="5"/>
  <c r="D35" i="5"/>
  <c r="D34" i="5"/>
  <c r="D33" i="5"/>
  <c r="D32" i="5"/>
  <c r="D31" i="5"/>
  <c r="D30" i="5"/>
  <c r="D27" i="5"/>
  <c r="D26" i="5"/>
  <c r="D25" i="5"/>
  <c r="D24" i="5"/>
  <c r="D28" i="5"/>
  <c r="D29" i="5"/>
  <c r="H18" i="8"/>
  <c r="G18" i="8"/>
  <c r="B20" i="9" s="1"/>
  <c r="H11" i="8"/>
  <c r="G11" i="8"/>
  <c r="H4" i="8"/>
  <c r="G4" i="8"/>
  <c r="A7" i="6" s="1"/>
  <c r="D39" i="9" l="1"/>
  <c r="K39" i="9"/>
  <c r="M39" i="9"/>
  <c r="L39" i="9"/>
  <c r="D18" i="9"/>
  <c r="J39" i="9"/>
  <c r="O39" i="9"/>
  <c r="N39" i="9"/>
  <c r="D12" i="5"/>
  <c r="B5" i="9"/>
  <c r="D13" i="5"/>
  <c r="A25" i="5"/>
  <c r="D44" i="5"/>
  <c r="G19" i="8"/>
  <c r="H19" i="8"/>
  <c r="G20" i="8"/>
  <c r="G5" i="8"/>
  <c r="H5" i="8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F1" i="1"/>
  <c r="H1" i="1" s="1"/>
  <c r="J1" i="1" s="1"/>
  <c r="L1" i="1" s="1"/>
  <c r="N1" i="1" s="1"/>
  <c r="P1" i="1" s="1"/>
  <c r="R1" i="1" s="1"/>
  <c r="T1" i="1" s="1"/>
  <c r="V1" i="1" s="1"/>
  <c r="X1" i="1" s="1"/>
  <c r="Z1" i="1" s="1"/>
  <c r="L40" i="9" l="1"/>
  <c r="D20" i="5"/>
  <c r="D40" i="9"/>
  <c r="K40" i="9"/>
  <c r="J40" i="9"/>
  <c r="O40" i="9"/>
  <c r="N40" i="9"/>
  <c r="M40" i="9"/>
  <c r="B21" i="9"/>
  <c r="A26" i="5"/>
  <c r="G21" i="8"/>
  <c r="B6" i="9"/>
  <c r="A8" i="5"/>
  <c r="B22" i="9"/>
  <c r="A27" i="5"/>
  <c r="G6" i="8"/>
  <c r="G7" i="8" s="1"/>
  <c r="G22" i="8"/>
  <c r="H20" i="8"/>
  <c r="H6" i="8"/>
  <c r="B8" i="9" l="1"/>
  <c r="A10" i="5"/>
  <c r="B23" i="9"/>
  <c r="A28" i="5"/>
  <c r="B24" i="9"/>
  <c r="A29" i="5"/>
  <c r="H7" i="8"/>
  <c r="B7" i="9"/>
  <c r="A9" i="5"/>
  <c r="G23" i="8"/>
  <c r="H21" i="8"/>
  <c r="G8" i="8"/>
  <c r="F11" i="9" l="1"/>
  <c r="G9" i="8"/>
  <c r="G10" i="8"/>
  <c r="F17" i="9"/>
  <c r="P22" i="9"/>
  <c r="P26" i="9"/>
  <c r="P9" i="9"/>
  <c r="P6" i="9"/>
  <c r="P19" i="9"/>
  <c r="P23" i="9"/>
  <c r="P27" i="9"/>
  <c r="P5" i="9"/>
  <c r="P25" i="9"/>
  <c r="P7" i="9"/>
  <c r="P17" i="9"/>
  <c r="P20" i="9"/>
  <c r="P24" i="9"/>
  <c r="P28" i="9"/>
  <c r="P8" i="9"/>
  <c r="P21" i="9"/>
  <c r="P4" i="9"/>
  <c r="H8" i="8"/>
  <c r="B9" i="9"/>
  <c r="A11" i="5"/>
  <c r="B25" i="9"/>
  <c r="A30" i="5"/>
  <c r="H22" i="8"/>
  <c r="H23" i="8" s="1"/>
  <c r="H24" i="8" s="1"/>
  <c r="G24" i="8"/>
  <c r="H9" i="8" l="1"/>
  <c r="G30" i="8"/>
  <c r="G11" i="9"/>
  <c r="B11" i="9"/>
  <c r="A13" i="5"/>
  <c r="B10" i="9"/>
  <c r="A12" i="5"/>
  <c r="G17" i="9"/>
  <c r="P39" i="9"/>
  <c r="B17" i="9"/>
  <c r="B26" i="9"/>
  <c r="A31" i="5"/>
  <c r="D17" i="3"/>
  <c r="H25" i="8"/>
  <c r="G25" i="8"/>
  <c r="H10" i="8" l="1"/>
  <c r="D5" i="3" s="1"/>
  <c r="D7" i="3"/>
  <c r="F4" i="9"/>
  <c r="F6" i="9"/>
  <c r="F9" i="9"/>
  <c r="F5" i="9"/>
  <c r="F8" i="9"/>
  <c r="F10" i="9"/>
  <c r="F7" i="9"/>
  <c r="H11" i="9"/>
  <c r="Q11" i="9"/>
  <c r="D16" i="3"/>
  <c r="D13" i="3"/>
  <c r="D15" i="3"/>
  <c r="D12" i="3"/>
  <c r="D14" i="3"/>
  <c r="H10" i="9"/>
  <c r="D18" i="3"/>
  <c r="I17" i="9"/>
  <c r="H17" i="9"/>
  <c r="H9" i="9"/>
  <c r="H5" i="9"/>
  <c r="H6" i="9"/>
  <c r="P40" i="9"/>
  <c r="H26" i="8"/>
  <c r="D19" i="3" s="1"/>
  <c r="D11" i="3"/>
  <c r="B27" i="9"/>
  <c r="A32" i="5"/>
  <c r="G26" i="8"/>
  <c r="G27" i="8" s="1"/>
  <c r="H20" i="9" l="1"/>
  <c r="F28" i="9"/>
  <c r="F22" i="9"/>
  <c r="F19" i="9"/>
  <c r="F31" i="9"/>
  <c r="F24" i="9"/>
  <c r="H24" i="9"/>
  <c r="H23" i="9"/>
  <c r="F27" i="9"/>
  <c r="F26" i="9"/>
  <c r="F25" i="9"/>
  <c r="F23" i="9"/>
  <c r="F29" i="9"/>
  <c r="F30" i="9"/>
  <c r="F20" i="9"/>
  <c r="E22" i="9"/>
  <c r="E26" i="9"/>
  <c r="E30" i="9"/>
  <c r="E19" i="9"/>
  <c r="E23" i="9"/>
  <c r="E27" i="9"/>
  <c r="E31" i="9"/>
  <c r="E20" i="9"/>
  <c r="E24" i="9"/>
  <c r="E28" i="9"/>
  <c r="E21" i="9"/>
  <c r="E25" i="9"/>
  <c r="E29" i="9"/>
  <c r="H28" i="9"/>
  <c r="H8" i="9"/>
  <c r="H29" i="9"/>
  <c r="H22" i="9"/>
  <c r="H19" i="9"/>
  <c r="H21" i="9"/>
  <c r="H4" i="9"/>
  <c r="H26" i="9"/>
  <c r="H25" i="9"/>
  <c r="H30" i="9"/>
  <c r="H27" i="9"/>
  <c r="H7" i="9"/>
  <c r="G28" i="8"/>
  <c r="G29" i="8" s="1"/>
  <c r="I11" i="9"/>
  <c r="I30" i="9"/>
  <c r="I21" i="9"/>
  <c r="I27" i="9"/>
  <c r="B29" i="9"/>
  <c r="A34" i="5"/>
  <c r="H27" i="8"/>
  <c r="D144" i="3" s="1"/>
  <c r="I5" i="9"/>
  <c r="I10" i="9"/>
  <c r="I22" i="9"/>
  <c r="I24" i="9"/>
  <c r="I9" i="9"/>
  <c r="I4" i="9"/>
  <c r="I26" i="9"/>
  <c r="I29" i="9"/>
  <c r="I6" i="9"/>
  <c r="I28" i="9"/>
  <c r="I20" i="9"/>
  <c r="I19" i="9"/>
  <c r="I23" i="9"/>
  <c r="I8" i="9"/>
  <c r="I7" i="9"/>
  <c r="I25" i="9"/>
  <c r="Q17" i="9"/>
  <c r="D94" i="3"/>
  <c r="D107" i="3"/>
  <c r="D64" i="3"/>
  <c r="D167" i="3"/>
  <c r="D164" i="3"/>
  <c r="D103" i="3"/>
  <c r="D156" i="3"/>
  <c r="D166" i="3"/>
  <c r="D173" i="3"/>
  <c r="D76" i="3"/>
  <c r="D72" i="3"/>
  <c r="D57" i="3"/>
  <c r="D87" i="3"/>
  <c r="D130" i="3"/>
  <c r="D48" i="3"/>
  <c r="D98" i="3"/>
  <c r="D160" i="3"/>
  <c r="D132" i="3"/>
  <c r="D183" i="3"/>
  <c r="D65" i="3"/>
  <c r="D154" i="3"/>
  <c r="D129" i="3"/>
  <c r="B28" i="9"/>
  <c r="A33" i="5"/>
  <c r="D163" i="3"/>
  <c r="D62" i="3"/>
  <c r="D176" i="3"/>
  <c r="D181" i="3"/>
  <c r="D61" i="3"/>
  <c r="D117" i="3"/>
  <c r="D136" i="3"/>
  <c r="D85" i="3"/>
  <c r="D69" i="3"/>
  <c r="D162" i="3"/>
  <c r="D78" i="3"/>
  <c r="D59" i="3"/>
  <c r="D172" i="3"/>
  <c r="D186" i="3"/>
  <c r="D84" i="3"/>
  <c r="D158" i="3"/>
  <c r="D155" i="3"/>
  <c r="D174" i="3"/>
  <c r="D182" i="3"/>
  <c r="D153" i="3"/>
  <c r="D141" i="3"/>
  <c r="D168" i="3"/>
  <c r="D123" i="3"/>
  <c r="D51" i="3"/>
  <c r="D140" i="3"/>
  <c r="D91" i="3"/>
  <c r="D93" i="3"/>
  <c r="D131" i="3"/>
  <c r="D142" i="3"/>
  <c r="D188" i="3"/>
  <c r="D110" i="3"/>
  <c r="D159" i="3"/>
  <c r="D66" i="3"/>
  <c r="I18" i="9" l="1"/>
  <c r="E39" i="9"/>
  <c r="G26" i="9"/>
  <c r="Q26" i="9" s="1"/>
  <c r="D111" i="3"/>
  <c r="D127" i="3"/>
  <c r="D134" i="3"/>
  <c r="D126" i="3"/>
  <c r="D73" i="3"/>
  <c r="D99" i="3"/>
  <c r="D179" i="3"/>
  <c r="D149" i="3"/>
  <c r="D55" i="3"/>
  <c r="D104" i="3"/>
  <c r="D157" i="3"/>
  <c r="D89" i="3"/>
  <c r="D165" i="3"/>
  <c r="D60" i="3"/>
  <c r="D96" i="3"/>
  <c r="D63" i="3"/>
  <c r="D54" i="3"/>
  <c r="D86" i="3"/>
  <c r="D120" i="3"/>
  <c r="D191" i="3"/>
  <c r="D101" i="3"/>
  <c r="D74" i="3"/>
  <c r="D145" i="3"/>
  <c r="D108" i="3"/>
  <c r="D114" i="3"/>
  <c r="D67" i="3"/>
  <c r="D152" i="3"/>
  <c r="D45" i="3"/>
  <c r="D137" i="3"/>
  <c r="D80" i="3"/>
  <c r="D53" i="3"/>
  <c r="D189" i="3"/>
  <c r="D138" i="3"/>
  <c r="D169" i="3"/>
  <c r="D177" i="3"/>
  <c r="D180" i="3"/>
  <c r="D161" i="3"/>
  <c r="D20" i="3"/>
  <c r="D170" i="3"/>
  <c r="D112" i="3"/>
  <c r="D77" i="3"/>
  <c r="D56" i="3"/>
  <c r="D83" i="3"/>
  <c r="D81" i="3"/>
  <c r="D109" i="3"/>
  <c r="D90" i="3"/>
  <c r="D97" i="3"/>
  <c r="D125" i="3"/>
  <c r="D185" i="3"/>
  <c r="D184" i="3"/>
  <c r="D58" i="3"/>
  <c r="D49" i="3"/>
  <c r="D171" i="3"/>
  <c r="D187" i="3"/>
  <c r="D151" i="3"/>
  <c r="D102" i="3"/>
  <c r="H31" i="9"/>
  <c r="H39" i="9" s="1"/>
  <c r="G6" i="9"/>
  <c r="Q6" i="9" s="1"/>
  <c r="G7" i="9"/>
  <c r="Q7" i="9" s="1"/>
  <c r="G24" i="9"/>
  <c r="Q24" i="9" s="1"/>
  <c r="G22" i="9"/>
  <c r="Q22" i="9" s="1"/>
  <c r="G28" i="9"/>
  <c r="Q28" i="9" s="1"/>
  <c r="G27" i="9"/>
  <c r="Q27" i="9" s="1"/>
  <c r="G5" i="9"/>
  <c r="G31" i="9"/>
  <c r="G20" i="9"/>
  <c r="Q20" i="9" s="1"/>
  <c r="G29" i="9"/>
  <c r="Q29" i="9" s="1"/>
  <c r="G21" i="9"/>
  <c r="Q21" i="9" s="1"/>
  <c r="G30" i="9"/>
  <c r="Q30" i="9" s="1"/>
  <c r="G19" i="9"/>
  <c r="G25" i="9"/>
  <c r="Q25" i="9" s="1"/>
  <c r="G23" i="9"/>
  <c r="Q23" i="9" s="1"/>
  <c r="G4" i="9"/>
  <c r="G9" i="9"/>
  <c r="Q9" i="9" s="1"/>
  <c r="G8" i="9"/>
  <c r="Q8" i="9" s="1"/>
  <c r="G10" i="9"/>
  <c r="Q10" i="9" s="1"/>
  <c r="D148" i="3"/>
  <c r="D70" i="3"/>
  <c r="D121" i="3"/>
  <c r="D46" i="3"/>
  <c r="D50" i="3"/>
  <c r="D68" i="3"/>
  <c r="D92" i="3"/>
  <c r="D118" i="3"/>
  <c r="D147" i="3"/>
  <c r="D135" i="3"/>
  <c r="D178" i="3"/>
  <c r="D175" i="3"/>
  <c r="D113" i="3"/>
  <c r="B30" i="9"/>
  <c r="A35" i="5"/>
  <c r="B31" i="9"/>
  <c r="A36" i="5"/>
  <c r="D82" i="3"/>
  <c r="D116" i="3"/>
  <c r="D105" i="3"/>
  <c r="D47" i="3"/>
  <c r="D139" i="3"/>
  <c r="D122" i="3"/>
  <c r="D150" i="3"/>
  <c r="D100" i="3"/>
  <c r="D71" i="3"/>
  <c r="D75" i="3"/>
  <c r="D106" i="3"/>
  <c r="H28" i="8"/>
  <c r="D146" i="3"/>
  <c r="D115" i="3"/>
  <c r="D133" i="3"/>
  <c r="D124" i="3"/>
  <c r="D88" i="3"/>
  <c r="D128" i="3"/>
  <c r="D95" i="3"/>
  <c r="D119" i="3"/>
  <c r="D52" i="3"/>
  <c r="D143" i="3"/>
  <c r="D79" i="3"/>
  <c r="C13" i="5"/>
  <c r="E13" i="5" s="1"/>
  <c r="H29" i="8" l="1"/>
  <c r="H30" i="8" s="1"/>
  <c r="D6" i="3" s="1"/>
  <c r="F21" i="9" s="1"/>
  <c r="F39" i="9" s="1"/>
  <c r="F40" i="9" s="1"/>
  <c r="H40" i="9"/>
  <c r="Q31" i="9"/>
  <c r="C34" i="5"/>
  <c r="E34" i="5" s="1"/>
  <c r="C29" i="5"/>
  <c r="E29" i="5" s="1"/>
  <c r="C24" i="5"/>
  <c r="E24" i="5" s="1"/>
  <c r="C27" i="5"/>
  <c r="E27" i="5" s="1"/>
  <c r="C11" i="5"/>
  <c r="E11" i="5" s="1"/>
  <c r="C31" i="5"/>
  <c r="E31" i="5" s="1"/>
  <c r="C12" i="5"/>
  <c r="E12" i="5" s="1"/>
  <c r="C26" i="5"/>
  <c r="E26" i="5" s="1"/>
  <c r="C25" i="5"/>
  <c r="E25" i="5" s="1"/>
  <c r="C28" i="5"/>
  <c r="E28" i="5" s="1"/>
  <c r="G39" i="9"/>
  <c r="C30" i="5"/>
  <c r="E30" i="5" s="1"/>
  <c r="C8" i="5"/>
  <c r="E8" i="5" s="1"/>
  <c r="C33" i="5"/>
  <c r="E33" i="5" s="1"/>
  <c r="C36" i="5"/>
  <c r="E36" i="5" s="1"/>
  <c r="C10" i="5"/>
  <c r="E10" i="5" s="1"/>
  <c r="C32" i="5"/>
  <c r="E32" i="5" s="1"/>
  <c r="C35" i="5"/>
  <c r="E35" i="5" s="1"/>
  <c r="C9" i="5"/>
  <c r="E9" i="5" s="1"/>
  <c r="Q19" i="9"/>
  <c r="D4" i="3" l="1"/>
  <c r="D9" i="3"/>
  <c r="D10" i="3"/>
  <c r="I31" i="9" s="1"/>
  <c r="I39" i="9" s="1"/>
  <c r="I40" i="9" s="1"/>
  <c r="D8" i="3"/>
  <c r="Q39" i="9"/>
  <c r="G40" i="9"/>
  <c r="C44" i="5"/>
  <c r="E44" i="5"/>
  <c r="E5" i="9" l="1"/>
  <c r="Q5" i="9" s="1"/>
  <c r="C7" i="5"/>
  <c r="E7" i="5" s="1"/>
  <c r="E4" i="9"/>
  <c r="C6" i="5"/>
  <c r="E6" i="5" l="1"/>
  <c r="E20" i="5" s="1"/>
  <c r="C20" i="5"/>
  <c r="E40" i="9"/>
  <c r="Q4" i="9"/>
  <c r="Q18" i="9" s="1"/>
  <c r="Q40" i="9" s="1"/>
</calcChain>
</file>

<file path=xl/sharedStrings.xml><?xml version="1.0" encoding="utf-8"?>
<sst xmlns="http://schemas.openxmlformats.org/spreadsheetml/2006/main" count="99" uniqueCount="50">
  <si>
    <t>氏名</t>
    <rPh sb="0" eb="2">
      <t>シメイ</t>
    </rPh>
    <phoneticPr fontId="2"/>
  </si>
  <si>
    <t>月</t>
    <rPh sb="0" eb="1">
      <t>ツキ</t>
    </rPh>
    <phoneticPr fontId="2"/>
  </si>
  <si>
    <t>収納日</t>
    <rPh sb="0" eb="3">
      <t>シュウノウビ</t>
    </rPh>
    <phoneticPr fontId="2"/>
  </si>
  <si>
    <t>額（￥）</t>
    <rPh sb="0" eb="1">
      <t>ガク</t>
    </rPh>
    <phoneticPr fontId="2"/>
  </si>
  <si>
    <t>NO.</t>
    <phoneticPr fontId="2"/>
  </si>
  <si>
    <t>合計</t>
    <rPh sb="0" eb="2">
      <t>ゴウケイ</t>
    </rPh>
    <phoneticPr fontId="2"/>
  </si>
  <si>
    <t>クラブ名</t>
    <rPh sb="3" eb="4">
      <t>メイ</t>
    </rPh>
    <phoneticPr fontId="2"/>
  </si>
  <si>
    <t>年度</t>
    <rPh sb="0" eb="2">
      <t>ネンド</t>
    </rPh>
    <phoneticPr fontId="2"/>
  </si>
  <si>
    <t>会計期間</t>
    <rPh sb="0" eb="4">
      <t>カイケイキカン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</si>
  <si>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</si>
  <si>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</si>
  <si>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基本情報</t>
    <rPh sb="0" eb="4">
      <t>キホンジョウホウ</t>
    </rPh>
    <phoneticPr fontId="2"/>
  </si>
  <si>
    <t>科目</t>
    <rPh sb="0" eb="2">
      <t>カモク</t>
    </rPh>
    <phoneticPr fontId="2"/>
  </si>
  <si>
    <t>収入</t>
    <rPh sb="0" eb="2">
      <t>シュウニュウ</t>
    </rPh>
    <phoneticPr fontId="2"/>
  </si>
  <si>
    <t>科目番号</t>
    <rPh sb="0" eb="4">
      <t>カモクバンゴウ</t>
    </rPh>
    <phoneticPr fontId="2"/>
  </si>
  <si>
    <t>表示</t>
    <rPh sb="0" eb="2">
      <t>ヒョウジ</t>
    </rPh>
    <phoneticPr fontId="2"/>
  </si>
  <si>
    <t>支出</t>
    <rPh sb="0" eb="2">
      <t>シシュツ</t>
    </rPh>
    <phoneticPr fontId="2"/>
  </si>
  <si>
    <t>備　　考</t>
    <rPh sb="0" eb="1">
      <t>ビ</t>
    </rPh>
    <rPh sb="3" eb="4">
      <t>コウ</t>
    </rPh>
    <phoneticPr fontId="2"/>
  </si>
  <si>
    <t>日</t>
    <rPh sb="0" eb="1">
      <t>ヒ</t>
    </rPh>
    <phoneticPr fontId="2"/>
  </si>
  <si>
    <t>摘要</t>
    <rPh sb="0" eb="2">
      <t>テキヨウ</t>
    </rPh>
    <phoneticPr fontId="2"/>
  </si>
  <si>
    <t>残高</t>
    <rPh sb="0" eb="2">
      <t>ザンダカ</t>
    </rPh>
    <phoneticPr fontId="2"/>
  </si>
  <si>
    <t>単位；円</t>
    <rPh sb="0" eb="2">
      <t>タンイ</t>
    </rPh>
    <rPh sb="3" eb="4">
      <t>エン</t>
    </rPh>
    <phoneticPr fontId="2"/>
  </si>
  <si>
    <t>【金銭出納】</t>
    <rPh sb="1" eb="3">
      <t>キンセン</t>
    </rPh>
    <rPh sb="3" eb="5">
      <t>スイトウ</t>
    </rPh>
    <phoneticPr fontId="2"/>
  </si>
  <si>
    <t>【予算】</t>
    <rPh sb="1" eb="3">
      <t>ヨサン</t>
    </rPh>
    <phoneticPr fontId="2"/>
  </si>
  <si>
    <t>前年度予算</t>
    <rPh sb="0" eb="5">
      <t>ゼンネンドヨサン</t>
    </rPh>
    <phoneticPr fontId="2"/>
  </si>
  <si>
    <t>差し引き</t>
    <rPh sb="0" eb="1">
      <t>サ</t>
    </rPh>
    <rPh sb="2" eb="3">
      <t>ヒ</t>
    </rPh>
    <phoneticPr fontId="2"/>
  </si>
  <si>
    <t>（単位；円）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</si>
  <si>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</si>
  <si>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１　収入の部</t>
    <rPh sb="2" eb="4">
      <t>シュウニュウ</t>
    </rPh>
    <rPh sb="5" eb="6">
      <t>ブ</t>
    </rPh>
    <phoneticPr fontId="2"/>
  </si>
  <si>
    <t>支出合計</t>
    <rPh sb="0" eb="4">
      <t>シシュツゴウケイ</t>
    </rPh>
    <phoneticPr fontId="2"/>
  </si>
  <si>
    <t>【決算】</t>
    <rPh sb="1" eb="3">
      <t>ケッサン</t>
    </rPh>
    <phoneticPr fontId="2"/>
  </si>
  <si>
    <t>自</t>
  </si>
  <si>
    <t>自</t>
    <rPh sb="0" eb="1">
      <t>ジ</t>
    </rPh>
    <phoneticPr fontId="2"/>
  </si>
  <si>
    <t>至</t>
  </si>
  <si>
    <t>至</t>
    <rPh sb="0" eb="1">
      <t>イタル</t>
    </rPh>
    <phoneticPr fontId="2"/>
  </si>
  <si>
    <t>予算</t>
    <rPh sb="0" eb="2">
      <t>ヨサン</t>
    </rPh>
    <phoneticPr fontId="2"/>
  </si>
  <si>
    <t>決算額</t>
    <rPh sb="0" eb="2">
      <t>ケッサン</t>
    </rPh>
    <rPh sb="2" eb="3">
      <t>ガク</t>
    </rPh>
    <phoneticPr fontId="2"/>
  </si>
  <si>
    <t>決算</t>
    <rPh sb="0" eb="2">
      <t>ケッサン</t>
    </rPh>
    <phoneticPr fontId="2"/>
  </si>
  <si>
    <t>前年度からの繰越金</t>
    <rPh sb="0" eb="3">
      <t>ゼンネンド</t>
    </rPh>
    <rPh sb="6" eb="9">
      <t>クリコシキン</t>
    </rPh>
    <phoneticPr fontId="2"/>
  </si>
  <si>
    <t>合　計</t>
    <rPh sb="0" eb="1">
      <t>ア</t>
    </rPh>
    <rPh sb="2" eb="3">
      <t>ケイ</t>
    </rPh>
    <phoneticPr fontId="2"/>
  </si>
  <si>
    <t>　　       月
　予算</t>
    <rPh sb="9" eb="10">
      <t>ツキ</t>
    </rPh>
    <rPh sb="12" eb="14">
      <t>ヨサン</t>
    </rPh>
    <phoneticPr fontId="2"/>
  </si>
  <si>
    <t>増減</t>
    <rPh sb="0" eb="2">
      <t>ゾウゲン</t>
    </rPh>
    <phoneticPr fontId="2"/>
  </si>
  <si>
    <t>収入合計</t>
    <rPh sb="0" eb="2">
      <t>シュウニュウ</t>
    </rPh>
    <rPh sb="2" eb="4">
      <t>ゴウケイ</t>
    </rPh>
    <phoneticPr fontId="2"/>
  </si>
  <si>
    <t>内　訳</t>
    <rPh sb="0" eb="1">
      <t>ウチ</t>
    </rPh>
    <rPh sb="2" eb="3">
      <t>ヤク</t>
    </rPh>
    <phoneticPr fontId="2"/>
  </si>
  <si>
    <t xml:space="preserve">備　考 </t>
    <rPh sb="0" eb="1">
      <t>ビ</t>
    </rPh>
    <rPh sb="2" eb="3">
      <t>コウ</t>
    </rPh>
    <phoneticPr fontId="2"/>
  </si>
  <si>
    <t>備　考</t>
    <rPh sb="0" eb="1">
      <t>ビ</t>
    </rPh>
    <rPh sb="2" eb="3">
      <t>コウ</t>
    </rPh>
    <phoneticPr fontId="2"/>
  </si>
  <si>
    <t>【月別集計】</t>
    <rPh sb="1" eb="5">
      <t>ツキベツシュウケイ</t>
    </rPh>
    <phoneticPr fontId="2"/>
  </si>
  <si>
    <t>合 計</t>
    <rPh sb="0" eb="1">
      <t>ア</t>
    </rPh>
    <rPh sb="2" eb="3">
      <t>ケイ</t>
    </rPh>
    <phoneticPr fontId="2"/>
  </si>
  <si>
    <t>繰 越</t>
    <rPh sb="0" eb="1">
      <t>クリ</t>
    </rPh>
    <rPh sb="2" eb="3">
      <t>コシ</t>
    </rPh>
    <phoneticPr fontId="2"/>
  </si>
  <si>
    <t>当年度予算</t>
    <rPh sb="0" eb="3">
      <t>トウネンド</t>
    </rPh>
    <rPh sb="3" eb="5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</si>
</sst>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);[Red]\(0\)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游ゴシック Light"/>
      <family val="3"/>
      <charset val="128"/>
      <scheme val="major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1" xfId="0" applyFont="1" applyBorder="1" applyProtection="1">
      <alignment vertical="center"/>
      <protection locked="0"/>
    </xf>
    <xf numFmtId="38" fontId="5" fillId="0" borderId="1" xfId="1" applyFont="1" applyBorder="1" applyProtection="1">
      <alignment vertical="center"/>
      <protection locked="0"/>
    </xf>
    <xf numFmtId="38" fontId="5" fillId="0" borderId="1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38" fontId="5" fillId="0" borderId="1" xfId="1" applyFont="1" applyBorder="1" applyAlignment="1" applyProtection="1">
      <alignment horizontal="right" vertical="center" shrinkToFit="1"/>
      <protection locked="0"/>
    </xf>
    <xf numFmtId="38" fontId="5" fillId="0" borderId="1" xfId="1" applyFont="1" applyFill="1" applyBorder="1" applyAlignment="1" applyProtection="1">
      <alignment horizontal="right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left" vertical="center" wrapText="1"/>
      <protection locked="0"/>
    </xf>
    <xf numFmtId="38" fontId="5" fillId="0" borderId="1" xfId="0" applyNumberFormat="1" applyFont="1" applyBorder="1" applyAlignment="1" applyProtection="1">
      <alignment vertical="center" shrinkToFit="1"/>
      <protection locked="0"/>
    </xf>
    <xf numFmtId="38" fontId="5" fillId="0" borderId="1" xfId="0" applyNumberFormat="1" applyFont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58" fontId="5" fillId="2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vertical="center" shrinkToFit="1"/>
      <protection hidden="1"/>
    </xf>
    <xf numFmtId="38" fontId="5" fillId="2" borderId="1" xfId="1" applyFont="1" applyFill="1" applyBorder="1" applyAlignment="1" applyProtection="1">
      <alignment vertical="center" shrinkToFit="1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8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right" vertical="center" shrinkToFit="1"/>
      <protection hidden="1"/>
    </xf>
    <xf numFmtId="38" fontId="5" fillId="2" borderId="1" xfId="0" applyNumberFormat="1" applyFont="1" applyFill="1" applyBorder="1" applyAlignment="1" applyProtection="1">
      <alignment horizontal="right" vertical="center" shrinkToFit="1"/>
      <protection hidden="1"/>
    </xf>
    <xf numFmtId="38" fontId="5" fillId="2" borderId="1" xfId="1" applyFont="1" applyFill="1" applyBorder="1" applyAlignment="1" applyProtection="1">
      <alignment horizontal="right" vertical="center" shrinkToFit="1"/>
      <protection hidden="1"/>
    </xf>
    <xf numFmtId="0" fontId="3" fillId="2" borderId="0" xfId="0" applyFont="1" applyFill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9" fillId="2" borderId="25" xfId="0" applyFont="1" applyFill="1" applyBorder="1" applyAlignment="1" applyProtection="1">
      <alignment horizontal="left" vertical="center" wrapText="1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vertical="center" shrinkToFit="1"/>
      <protection hidden="1"/>
    </xf>
    <xf numFmtId="38" fontId="9" fillId="2" borderId="1" xfId="1" applyFont="1" applyFill="1" applyBorder="1" applyProtection="1">
      <alignment vertical="center"/>
      <protection hidden="1"/>
    </xf>
    <xf numFmtId="38" fontId="9" fillId="2" borderId="10" xfId="1" applyFont="1" applyFill="1" applyBorder="1" applyProtection="1">
      <alignment vertical="center"/>
      <protection hidden="1"/>
    </xf>
    <xf numFmtId="0" fontId="9" fillId="2" borderId="12" xfId="0" applyFont="1" applyFill="1" applyBorder="1" applyAlignment="1" applyProtection="1">
      <alignment horizontal="center" vertical="center" shrinkToFit="1"/>
      <protection hidden="1"/>
    </xf>
    <xf numFmtId="0" fontId="9" fillId="2" borderId="12" xfId="0" applyFont="1" applyFill="1" applyBorder="1" applyAlignment="1" applyProtection="1">
      <alignment vertical="center" shrinkToFit="1"/>
      <protection hidden="1"/>
    </xf>
    <xf numFmtId="38" fontId="9" fillId="2" borderId="12" xfId="1" applyFont="1" applyFill="1" applyBorder="1" applyProtection="1">
      <alignment vertical="center"/>
      <protection hidden="1"/>
    </xf>
    <xf numFmtId="38" fontId="9" fillId="2" borderId="13" xfId="1" applyFont="1" applyFill="1" applyBorder="1" applyProtection="1">
      <alignment vertical="center"/>
      <protection hidden="1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7" xfId="0" applyFont="1" applyFill="1" applyBorder="1" applyAlignment="1" applyProtection="1">
      <alignment vertical="center" shrinkToFit="1"/>
      <protection hidden="1"/>
    </xf>
    <xf numFmtId="38" fontId="9" fillId="2" borderId="7" xfId="1" applyFont="1" applyFill="1" applyBorder="1" applyProtection="1">
      <alignment vertical="center"/>
      <protection hidden="1"/>
    </xf>
    <xf numFmtId="38" fontId="9" fillId="2" borderId="8" xfId="1" applyFont="1" applyFill="1" applyBorder="1" applyProtection="1">
      <alignment vertical="center"/>
      <protection hidden="1"/>
    </xf>
    <xf numFmtId="0" fontId="9" fillId="2" borderId="15" xfId="0" applyFont="1" applyFill="1" applyBorder="1" applyAlignment="1" applyProtection="1">
      <alignment horizontal="center" vertical="center" shrinkToFit="1"/>
      <protection hidden="1"/>
    </xf>
    <xf numFmtId="0" fontId="9" fillId="2" borderId="15" xfId="0" applyFont="1" applyFill="1" applyBorder="1" applyAlignment="1" applyProtection="1">
      <alignment vertical="center" shrinkToFit="1"/>
      <protection hidden="1"/>
    </xf>
    <xf numFmtId="38" fontId="9" fillId="2" borderId="15" xfId="1" applyFont="1" applyFill="1" applyBorder="1" applyProtection="1">
      <alignment vertical="center"/>
      <protection hidden="1"/>
    </xf>
    <xf numFmtId="38" fontId="9" fillId="2" borderId="16" xfId="1" applyFont="1" applyFill="1" applyBorder="1" applyProtection="1">
      <alignment vertical="center"/>
      <protection hidden="1"/>
    </xf>
    <xf numFmtId="38" fontId="8" fillId="2" borderId="30" xfId="1" applyFont="1" applyFill="1" applyBorder="1" applyProtection="1">
      <alignment vertical="center"/>
      <protection hidden="1"/>
    </xf>
    <xf numFmtId="38" fontId="8" fillId="2" borderId="31" xfId="1" applyFont="1" applyFill="1" applyBorder="1" applyProtection="1">
      <alignment vertical="center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2" borderId="12" xfId="0" applyFont="1" applyFill="1" applyBorder="1" applyProtection="1">
      <alignment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Protection="1">
      <alignment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Protection="1">
      <alignment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Protection="1">
      <alignment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178" fontId="5" fillId="2" borderId="1" xfId="0" applyNumberFormat="1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Alignment="1">
      <alignment vertical="center" shrinkToFit="1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5" fillId="2" borderId="19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hidden="1"/>
    </xf>
    <xf numFmtId="58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58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9" fillId="2" borderId="26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18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19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17" xfId="0" applyFont="1" applyFill="1" applyBorder="1" applyAlignment="1" applyProtection="1">
      <alignment horizontal="center" vertical="center" textRotation="255" shrinkToFit="1"/>
      <protection hidden="1"/>
    </xf>
    <xf numFmtId="0" fontId="5" fillId="2" borderId="27" xfId="0" applyFont="1" applyFill="1" applyBorder="1" applyAlignment="1" applyProtection="1">
      <alignment horizontal="center" vertical="center" shrinkToFit="1"/>
      <protection hidden="1"/>
    </xf>
    <xf numFmtId="0" fontId="5" fillId="2" borderId="28" xfId="0" applyFont="1" applyFill="1" applyBorder="1" applyAlignment="1" applyProtection="1">
      <alignment horizontal="center" vertical="center" shrinkToFit="1"/>
      <protection hidden="1"/>
    </xf>
    <xf numFmtId="0" fontId="5" fillId="2" borderId="29" xfId="0" applyFont="1" applyFill="1" applyBorder="1" applyAlignment="1" applyProtection="1">
      <alignment horizontal="center" vertical="center" shrinkToFit="1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shrinkToFit="1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908A-4775-444D-80AE-784424E5124D}">
  <dimension ref="A1:J39"/>
  <sheetViews>
    <sheetView showGridLines="0" topLeftCell="A25" zoomScale="98" zoomScaleNormal="98" workbookViewId="0">
      <selection activeCell="I3" sqref="I3"/>
    </sheetView>
  </sheetViews>
  <sheetFormatPr defaultRowHeight="18.75" x14ac:dyDescent="0.4"/>
  <cols>
    <col min="3" max="3" width="48.5" customWidth="1"/>
    <col min="4" max="4" width="6" customWidth="1"/>
    <col min="5" max="5" width="8.625" customWidth="1"/>
    <col min="6" max="7" width="4.75" customWidth="1"/>
    <col min="9" max="9" width="14.5" customWidth="1"/>
    <col min="10" max="10" width="38.5" customWidth="1"/>
  </cols>
  <sheetData>
    <row r="1" spans="1:10" ht="19.5" thickBot="1" x14ac:dyDescent="0.45">
      <c r="A1" s="15" t="s">
        <v>11</v>
      </c>
      <c r="E1" s="16" t="s">
        <v>12</v>
      </c>
      <c r="F1" s="15"/>
      <c r="G1" s="15"/>
      <c r="H1" s="15"/>
      <c r="I1" s="15"/>
      <c r="J1" s="15"/>
    </row>
    <row r="2" spans="1:10" x14ac:dyDescent="0.4">
      <c r="B2" s="13" t="s">
        <v>6</v>
      </c>
      <c r="C2" s="20"/>
      <c r="E2" s="15"/>
      <c r="F2" s="102" t="s">
        <v>13</v>
      </c>
      <c r="G2" s="17" t="s">
        <v>15</v>
      </c>
      <c r="H2" s="17" t="s">
        <v>14</v>
      </c>
      <c r="I2" s="17" t="s">
        <v>12</v>
      </c>
      <c r="J2" s="18" t="s">
        <v>17</v>
      </c>
    </row>
    <row r="3" spans="1:10" x14ac:dyDescent="0.4">
      <c r="B3" s="13" t="s">
        <v>7</v>
      </c>
      <c r="C3" s="20"/>
      <c r="E3" s="15"/>
      <c r="F3" s="103"/>
      <c r="G3" s="53">
        <v>1</v>
      </c>
      <c r="H3" s="52">
        <v>101</v>
      </c>
      <c r="I3" s="22"/>
      <c r="J3" s="23"/>
    </row>
    <row r="4" spans="1:10" x14ac:dyDescent="0.4">
      <c r="B4" s="14" t="s">
        <v>8</v>
      </c>
      <c r="C4" s="14"/>
      <c r="E4" s="15"/>
      <c r="F4" s="103"/>
      <c r="G4" s="53" t="str">
        <f>IF(I4="","",+MAX($G$3:G3)+1)</f>
        <v/>
      </c>
      <c r="H4" s="52" t="str">
        <f>IF(I4="","",+MAX($H$3:H3)+1)</f>
        <v/>
      </c>
      <c r="I4" s="22"/>
      <c r="J4" s="23"/>
    </row>
    <row r="5" spans="1:10" x14ac:dyDescent="0.4">
      <c r="B5" s="13" t="s">
        <v>9</v>
      </c>
      <c r="C5" s="21"/>
      <c r="E5" s="15"/>
      <c r="F5" s="103"/>
      <c r="G5" s="53" t="str">
        <f>IF(I5="","",+MAX($G$3:G4)+1)</f>
        <v/>
      </c>
      <c r="H5" s="52" t="str">
        <f>IF(I5="","",+MAX($H$3:H4)+1)</f>
        <v/>
      </c>
      <c r="I5" s="22"/>
      <c r="J5" s="23"/>
    </row>
    <row r="6" spans="1:10" x14ac:dyDescent="0.4">
      <c r="B6" s="13" t="s">
        <v>10</v>
      </c>
      <c r="C6" s="21"/>
      <c r="E6" s="15"/>
      <c r="F6" s="103"/>
      <c r="G6" s="53" t="str">
        <f>IF(I6="","",+MAX($G$3:G5)+1)</f>
        <v/>
      </c>
      <c r="H6" s="52" t="str">
        <f>IF(I6="","",+MAX($H$3:H5)+1)</f>
        <v/>
      </c>
      <c r="I6" s="22"/>
      <c r="J6" s="23"/>
    </row>
    <row r="7" spans="1:10" x14ac:dyDescent="0.4">
      <c r="E7" s="15"/>
      <c r="F7" s="103"/>
      <c r="G7" s="53" t="str">
        <f>IF(I7="","",+MAX($G$3:G6)+1)</f>
        <v/>
      </c>
      <c r="H7" s="52" t="str">
        <f>IF(I7="","",+MAX($H$3:H6)+1)</f>
        <v/>
      </c>
      <c r="I7" s="22"/>
      <c r="J7" s="23"/>
    </row>
    <row r="8" spans="1:10" x14ac:dyDescent="0.4">
      <c r="E8" s="15"/>
      <c r="F8" s="103"/>
      <c r="G8" s="53" t="str">
        <f>IF(I8="","",+MAX($G$3:G7)+1)</f>
        <v/>
      </c>
      <c r="H8" s="52" t="str">
        <f>IF(I8="","",+MAX($H$3:H7)+1)</f>
        <v/>
      </c>
      <c r="I8" s="22"/>
      <c r="J8" s="23"/>
    </row>
    <row r="9" spans="1:10" x14ac:dyDescent="0.4">
      <c r="E9" s="15"/>
      <c r="F9" s="103"/>
      <c r="G9" s="53" t="str">
        <f>IF(I9="","",+MAX($G$3:G8)+1)</f>
        <v/>
      </c>
      <c r="H9" s="52" t="str">
        <f>IF(I9="","",+MAX($H$3:H8)+1)</f>
        <v/>
      </c>
      <c r="I9" s="22"/>
      <c r="J9" s="23"/>
    </row>
    <row r="10" spans="1:10" x14ac:dyDescent="0.4">
      <c r="E10" s="15"/>
      <c r="F10" s="103"/>
      <c r="G10" s="53" t="str">
        <f>IF(I10="","",+MAX($G$3:G9)+1)</f>
        <v/>
      </c>
      <c r="H10" s="52" t="str">
        <f>IF(I10="","",+MAX($H$3:H9)+1)</f>
        <v/>
      </c>
      <c r="I10" s="22"/>
      <c r="J10" s="23"/>
    </row>
    <row r="11" spans="1:10" x14ac:dyDescent="0.4">
      <c r="E11" s="15"/>
      <c r="F11" s="103"/>
      <c r="G11" s="53" t="str">
        <f>IF(I11="","",+MAX($G$3:G10)+1)</f>
        <v/>
      </c>
      <c r="H11" s="52" t="str">
        <f>IF(I11="","",+MAX($H$3:H10)+1)</f>
        <v/>
      </c>
      <c r="I11" s="22"/>
      <c r="J11" s="23"/>
    </row>
    <row r="12" spans="1:10" x14ac:dyDescent="0.4">
      <c r="E12" s="15"/>
      <c r="F12" s="103"/>
      <c r="G12" s="53" t="str">
        <f>IF(I12="","",+MAX($G$3:G11)+1)</f>
        <v/>
      </c>
      <c r="H12" s="52" t="str">
        <f>IF(I12="","",+MAX($H$3:H11)+1)</f>
        <v/>
      </c>
      <c r="I12" s="22"/>
      <c r="J12" s="23"/>
    </row>
    <row r="13" spans="1:10" x14ac:dyDescent="0.4">
      <c r="E13" s="15"/>
      <c r="F13" s="103"/>
      <c r="G13" s="53" t="str">
        <f>IF(I13="","",+MAX($G$3:G12)+1)</f>
        <v/>
      </c>
      <c r="H13" s="52" t="str">
        <f>IF(I13="","",+MAX($H$3:H12)+1)</f>
        <v/>
      </c>
      <c r="I13" s="22"/>
      <c r="J13" s="23"/>
    </row>
    <row r="14" spans="1:10" x14ac:dyDescent="0.4">
      <c r="E14" s="15"/>
      <c r="F14" s="103"/>
      <c r="G14" s="53" t="str">
        <f>IF(I14="","",+MAX($G$3:G13)+1)</f>
        <v/>
      </c>
      <c r="H14" s="52" t="str">
        <f>IF(I14="","",+MAX($H$3:H13)+1)</f>
        <v/>
      </c>
      <c r="I14" s="22"/>
      <c r="J14" s="23"/>
    </row>
    <row r="15" spans="1:10" x14ac:dyDescent="0.4">
      <c r="E15" s="15"/>
      <c r="F15" s="103"/>
      <c r="G15" s="53" t="str">
        <f>IF(I15="","",+MAX($G$3:G14)+1)</f>
        <v/>
      </c>
      <c r="H15" s="52" t="str">
        <f>IF(I15="","",+MAX($H$3:H14)+1)</f>
        <v/>
      </c>
      <c r="I15" s="22"/>
      <c r="J15" s="23"/>
    </row>
    <row r="16" spans="1:10" ht="19.5" thickBot="1" x14ac:dyDescent="0.45">
      <c r="E16" s="15"/>
      <c r="F16" s="104"/>
      <c r="G16" s="89" t="str">
        <f>IF(I16="","",+MAX($G$3:G15)+1)</f>
        <v/>
      </c>
      <c r="H16" s="90" t="str">
        <f>IF(I16="","",+MAX($H$3:H15)+1)</f>
        <v/>
      </c>
      <c r="I16" s="24"/>
      <c r="J16" s="25"/>
    </row>
    <row r="17" spans="6:10" x14ac:dyDescent="0.4">
      <c r="F17" s="105" t="s">
        <v>16</v>
      </c>
      <c r="G17" s="91">
        <v>1</v>
      </c>
      <c r="H17" s="92">
        <v>201</v>
      </c>
      <c r="I17" s="26"/>
      <c r="J17" s="27"/>
    </row>
    <row r="18" spans="6:10" x14ac:dyDescent="0.4">
      <c r="F18" s="106"/>
      <c r="G18" s="53" t="str">
        <f>IF(I18="","",+MAX($G$17:G17)+1)</f>
        <v/>
      </c>
      <c r="H18" s="52" t="str">
        <f>IF(I18="","",+MAX($H$17:H17)+1)</f>
        <v/>
      </c>
      <c r="I18" s="22"/>
      <c r="J18" s="23"/>
    </row>
    <row r="19" spans="6:10" x14ac:dyDescent="0.4">
      <c r="F19" s="106"/>
      <c r="G19" s="53" t="str">
        <f>IF(I19="","",+MAX($G$17:G18)+1)</f>
        <v/>
      </c>
      <c r="H19" s="52" t="str">
        <f>IF(I19="","",+MAX($H$17:H18)+1)</f>
        <v/>
      </c>
      <c r="I19" s="22"/>
      <c r="J19" s="23"/>
    </row>
    <row r="20" spans="6:10" x14ac:dyDescent="0.4">
      <c r="F20" s="106"/>
      <c r="G20" s="53" t="str">
        <f>IF(I20="","",+MAX($G$17:G19)+1)</f>
        <v/>
      </c>
      <c r="H20" s="52" t="str">
        <f>IF(I20="","",+MAX($H$17:H19)+1)</f>
        <v/>
      </c>
      <c r="I20" s="22"/>
      <c r="J20" s="23"/>
    </row>
    <row r="21" spans="6:10" x14ac:dyDescent="0.4">
      <c r="F21" s="106"/>
      <c r="G21" s="53" t="str">
        <f>IF(I21="","",+MAX($G$17:G20)+1)</f>
        <v/>
      </c>
      <c r="H21" s="52" t="str">
        <f>IF(I21="","",+MAX($H$17:H20)+1)</f>
        <v/>
      </c>
      <c r="I21" s="22"/>
      <c r="J21" s="23"/>
    </row>
    <row r="22" spans="6:10" x14ac:dyDescent="0.4">
      <c r="F22" s="106"/>
      <c r="G22" s="53" t="str">
        <f>IF(I22="","",+MAX($G$17:G21)+1)</f>
        <v/>
      </c>
      <c r="H22" s="52" t="str">
        <f>IF(I22="","",+MAX($H$17:H21)+1)</f>
        <v/>
      </c>
      <c r="I22" s="22"/>
      <c r="J22" s="23"/>
    </row>
    <row r="23" spans="6:10" x14ac:dyDescent="0.4">
      <c r="F23" s="106"/>
      <c r="G23" s="93" t="str">
        <f>IF(I23="","",+MAX($G$17:G22)+1)</f>
        <v/>
      </c>
      <c r="H23" s="94" t="str">
        <f>IF(I23="","",+MAX($H$17:H22)+1)</f>
        <v/>
      </c>
      <c r="I23" s="28"/>
      <c r="J23" s="29"/>
    </row>
    <row r="24" spans="6:10" x14ac:dyDescent="0.4">
      <c r="F24" s="106"/>
      <c r="G24" s="93" t="str">
        <f>IF(I24="","",+MAX($G$17:G23)+1)</f>
        <v/>
      </c>
      <c r="H24" s="94" t="str">
        <f>IF(I24="","",+MAX($H$17:H23)+1)</f>
        <v/>
      </c>
      <c r="I24" s="28"/>
      <c r="J24" s="29"/>
    </row>
    <row r="25" spans="6:10" x14ac:dyDescent="0.4">
      <c r="F25" s="106"/>
      <c r="G25" s="93" t="str">
        <f>IF(I25="","",+MAX($G$17:G24)+1)</f>
        <v/>
      </c>
      <c r="H25" s="94" t="str">
        <f>IF(I25="","",+MAX($H$17:H24)+1)</f>
        <v/>
      </c>
      <c r="I25" s="28"/>
      <c r="J25" s="29"/>
    </row>
    <row r="26" spans="6:10" x14ac:dyDescent="0.4">
      <c r="F26" s="106"/>
      <c r="G26" s="53" t="str">
        <f>IF(I26="","",+MAX($G$17:G25)+1)</f>
        <v/>
      </c>
      <c r="H26" s="52" t="str">
        <f>IF(I26="","",+MAX($H$17:H25)+1)</f>
        <v/>
      </c>
      <c r="I26" s="22"/>
      <c r="J26" s="23"/>
    </row>
    <row r="27" spans="6:10" x14ac:dyDescent="0.4">
      <c r="F27" s="106"/>
      <c r="G27" s="95" t="str">
        <f>IF(I27="","",+MAX($G$17:G26)+1)</f>
        <v/>
      </c>
      <c r="H27" s="96" t="str">
        <f>IF(I27="","",+MAX($H$17:H26)+1)</f>
        <v/>
      </c>
      <c r="I27" s="30"/>
      <c r="J27" s="31"/>
    </row>
    <row r="28" spans="6:10" x14ac:dyDescent="0.4">
      <c r="F28" s="106"/>
      <c r="G28" s="53" t="str">
        <f>IF(I28="","",+MAX($G$17:G27)+1)</f>
        <v/>
      </c>
      <c r="H28" s="52" t="str">
        <f>IF(I28="","",+MAX($H$17:H27)+1)</f>
        <v/>
      </c>
      <c r="I28" s="22"/>
      <c r="J28" s="23"/>
    </row>
    <row r="29" spans="6:10" x14ac:dyDescent="0.4">
      <c r="F29" s="106"/>
      <c r="G29" s="53" t="str">
        <f>IF(I29="","",+MAX($G$17:G28)+1)</f>
        <v/>
      </c>
      <c r="H29" s="52" t="str">
        <f>IF(I29="","",+MAX($H$17:H28)+1)</f>
        <v/>
      </c>
      <c r="I29" s="22"/>
      <c r="J29" s="23"/>
    </row>
    <row r="30" spans="6:10" x14ac:dyDescent="0.4">
      <c r="F30" s="106"/>
      <c r="G30" s="53" t="str">
        <f>IF(I30="","",+MAX($G$17:G29)+1)</f>
        <v/>
      </c>
      <c r="H30" s="52" t="str">
        <f>IF(I30="","",+MAX($H$17:H29)+1)</f>
        <v/>
      </c>
      <c r="I30" s="22"/>
      <c r="J30" s="23"/>
    </row>
    <row r="31" spans="6:10" x14ac:dyDescent="0.4">
      <c r="F31" s="106"/>
      <c r="G31" s="53" t="str">
        <f>IF(I31="","",+MAX($G$17:G30)+1)</f>
        <v/>
      </c>
      <c r="H31" s="52" t="str">
        <f>IF(I31="","",+MAX($H$17:H30)+1)</f>
        <v/>
      </c>
      <c r="I31" s="22"/>
      <c r="J31" s="23"/>
    </row>
    <row r="32" spans="6:10" x14ac:dyDescent="0.4">
      <c r="F32" s="106"/>
      <c r="G32" s="53" t="str">
        <f>IF(I32="","",+MAX($G$17:G31)+1)</f>
        <v/>
      </c>
      <c r="H32" s="52" t="str">
        <f>IF(I32="","",+MAX($H$17:H31)+1)</f>
        <v/>
      </c>
      <c r="I32" s="22"/>
      <c r="J32" s="23"/>
    </row>
    <row r="33" spans="6:10" x14ac:dyDescent="0.4">
      <c r="F33" s="106"/>
      <c r="G33" s="53" t="str">
        <f>IF(I33="","",+MAX($G$17:G32)+1)</f>
        <v/>
      </c>
      <c r="H33" s="52" t="str">
        <f>IF(I33="","",+MAX($H$17:H32)+1)</f>
        <v/>
      </c>
      <c r="I33" s="22"/>
      <c r="J33" s="23"/>
    </row>
    <row r="34" spans="6:10" x14ac:dyDescent="0.4">
      <c r="F34" s="106"/>
      <c r="G34" s="53" t="str">
        <f>IF(I34="","",+MAX($G$17:G33)+1)</f>
        <v/>
      </c>
      <c r="H34" s="52" t="str">
        <f>IF(I34="","",+MAX($H$17:H33)+1)</f>
        <v/>
      </c>
      <c r="I34" s="22"/>
      <c r="J34" s="23"/>
    </row>
    <row r="35" spans="6:10" x14ac:dyDescent="0.4">
      <c r="F35" s="106"/>
      <c r="G35" s="53" t="str">
        <f>IF(I35="","",+MAX($G$17:G34)+1)</f>
        <v/>
      </c>
      <c r="H35" s="52" t="str">
        <f>IF(I35="","",+MAX($H$17:H34)+1)</f>
        <v/>
      </c>
      <c r="I35" s="22"/>
      <c r="J35" s="23"/>
    </row>
    <row r="36" spans="6:10" ht="19.5" thickBot="1" x14ac:dyDescent="0.45">
      <c r="F36" s="107"/>
      <c r="G36" s="89" t="str">
        <f>IF(I36="","",+MAX($G$17:G35)+1)</f>
        <v/>
      </c>
      <c r="H36" s="90" t="str">
        <f>IF(I36="","",+MAX($H$17:H35)+1)</f>
        <v/>
      </c>
      <c r="I36" s="24"/>
      <c r="J36" s="25"/>
    </row>
    <row r="39" spans="6:10" x14ac:dyDescent="0.4">
      <c r="I39" s="11"/>
    </row>
  </sheetData>
  <sheetProtection algorithmName="SHA-512" hashValue="maS/zxzofrFCPYUOABdNgugwWkj+vKGVI8n3NgRjOPzD4uBtNKWtIpvubeAKliD+1Se01FEXr0x9dXPzW2D2ng==" saltValue="yuoNq6f/s/ASADuyfyhoIA==" spinCount="100000" sheet="1" objects="1" scenarios="1"/>
  <mergeCells count="2">
    <mergeCell ref="F2:F16"/>
    <mergeCell ref="F17:F3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E375-900F-4462-BE5D-EBB677346FC2}">
  <dimension ref="A1:G44"/>
  <sheetViews>
    <sheetView showGridLines="0" tabSelected="1" workbookViewId="0">
      <selection activeCell="B2" sqref="B2"/>
    </sheetView>
  </sheetViews>
  <sheetFormatPr defaultRowHeight="18.75" x14ac:dyDescent="0.4"/>
  <cols>
    <col min="1" max="1" width="3.625" customWidth="1"/>
    <col min="2" max="2" width="12.75" customWidth="1"/>
    <col min="3" max="4" width="12.5" customWidth="1"/>
    <col min="5" max="5" width="11.125" customWidth="1"/>
    <col min="6" max="6" width="33.25" customWidth="1"/>
  </cols>
  <sheetData>
    <row r="1" spans="1:7" x14ac:dyDescent="0.4">
      <c r="A1" s="113" t="str">
        <f>"令和"&amp;基本情報A!C3&amp;"年度"</f>
        <v>令和年度</v>
      </c>
      <c r="B1" s="113"/>
      <c r="C1" s="113" t="str">
        <f>IF(基本情報A!C2="","",+基本情報A!C2)</f>
        <v/>
      </c>
      <c r="D1" s="113"/>
      <c r="E1" s="113"/>
      <c r="F1" s="98" t="s">
        <v>23</v>
      </c>
      <c r="G1" s="10"/>
    </row>
    <row r="2" spans="1:7" x14ac:dyDescent="0.4">
      <c r="A2" s="45"/>
      <c r="B2" s="45"/>
      <c r="C2" s="46" t="s">
        <v>32</v>
      </c>
      <c r="D2" s="114" t="str">
        <f>IF(基本情報A!C5="","",基本情報A!C5)</f>
        <v/>
      </c>
      <c r="E2" s="115"/>
      <c r="F2" s="47"/>
      <c r="G2" s="10"/>
    </row>
    <row r="3" spans="1:7" x14ac:dyDescent="0.4">
      <c r="A3" s="48"/>
      <c r="B3" s="48"/>
      <c r="C3" s="49" t="s">
        <v>34</v>
      </c>
      <c r="D3" s="114" t="str">
        <f>IF(基本情報A!C6="","",基本情報A!C6)</f>
        <v/>
      </c>
      <c r="E3" s="115"/>
      <c r="F3" s="48"/>
    </row>
    <row r="4" spans="1:7" ht="23.25" customHeight="1" x14ac:dyDescent="0.4">
      <c r="A4" s="116" t="s">
        <v>28</v>
      </c>
      <c r="B4" s="116"/>
      <c r="C4" s="15"/>
      <c r="D4" s="15"/>
      <c r="E4" s="15"/>
      <c r="F4" s="97" t="s">
        <v>26</v>
      </c>
    </row>
    <row r="5" spans="1:7" ht="23.25" customHeight="1" x14ac:dyDescent="0.4">
      <c r="A5" s="108" t="s">
        <v>12</v>
      </c>
      <c r="B5" s="109"/>
      <c r="C5" s="13" t="s">
        <v>49</v>
      </c>
      <c r="D5" s="13" t="s">
        <v>24</v>
      </c>
      <c r="E5" s="13" t="s">
        <v>41</v>
      </c>
      <c r="F5" s="13" t="s">
        <v>43</v>
      </c>
    </row>
    <row r="6" spans="1:7" ht="23.25" customHeight="1" x14ac:dyDescent="0.4">
      <c r="A6" s="53" t="str">
        <f>IF(基本情報A!I3="","",基本情報A!G3)</f>
        <v/>
      </c>
      <c r="B6" s="54" t="str">
        <f>IF(基本情報A!I3="","",基本情報A!I3)</f>
        <v/>
      </c>
      <c r="C6" s="32"/>
      <c r="D6" s="32"/>
      <c r="E6" s="55" t="str">
        <f>IF(AND(C6="",D6=""),"",C6-D6)</f>
        <v/>
      </c>
      <c r="F6" s="33"/>
    </row>
    <row r="7" spans="1:7" ht="23.25" customHeight="1" x14ac:dyDescent="0.4">
      <c r="A7" s="53" t="str">
        <f>IF(基本情報A!I4="","",基本情報A!G4)</f>
        <v/>
      </c>
      <c r="B7" s="54" t="str">
        <f>IF(基本情報A!I4="","",基本情報A!I4)</f>
        <v/>
      </c>
      <c r="C7" s="32"/>
      <c r="D7" s="32"/>
      <c r="E7" s="55" t="str">
        <f t="shared" ref="E7:E19" si="0">IF(AND(C7="",D7=""),"",C7-D7)</f>
        <v/>
      </c>
      <c r="F7" s="33"/>
    </row>
    <row r="8" spans="1:7" ht="23.25" customHeight="1" x14ac:dyDescent="0.4">
      <c r="A8" s="53" t="str">
        <f>IF(基本情報A!I5="","",基本情報A!G5)</f>
        <v/>
      </c>
      <c r="B8" s="54" t="str">
        <f>IF(基本情報A!I5="","",基本情報A!I5)</f>
        <v/>
      </c>
      <c r="C8" s="32"/>
      <c r="D8" s="32"/>
      <c r="E8" s="55" t="str">
        <f t="shared" si="0"/>
        <v/>
      </c>
      <c r="F8" s="33"/>
    </row>
    <row r="9" spans="1:7" ht="23.25" customHeight="1" x14ac:dyDescent="0.4">
      <c r="A9" s="53" t="str">
        <f>IF(基本情報A!I6="","",基本情報A!G6)</f>
        <v/>
      </c>
      <c r="B9" s="54" t="str">
        <f>IF(基本情報A!I6="","",基本情報A!I6)</f>
        <v/>
      </c>
      <c r="C9" s="32"/>
      <c r="D9" s="32"/>
      <c r="E9" s="55" t="str">
        <f t="shared" si="0"/>
        <v/>
      </c>
      <c r="F9" s="33"/>
    </row>
    <row r="10" spans="1:7" ht="23.25" customHeight="1" x14ac:dyDescent="0.4">
      <c r="A10" s="53" t="str">
        <f>IF(基本情報A!I7="","",基本情報A!G7)</f>
        <v/>
      </c>
      <c r="B10" s="54" t="str">
        <f>IF(基本情報A!I7="","",基本情報A!I7)</f>
        <v/>
      </c>
      <c r="C10" s="32"/>
      <c r="D10" s="32"/>
      <c r="E10" s="55" t="str">
        <f t="shared" si="0"/>
        <v/>
      </c>
      <c r="F10" s="33"/>
    </row>
    <row r="11" spans="1:7" ht="23.25" customHeight="1" x14ac:dyDescent="0.4">
      <c r="A11" s="53" t="str">
        <f>IF(基本情報A!I8="","",基本情報A!G8)</f>
        <v/>
      </c>
      <c r="B11" s="54" t="str">
        <f>IF(基本情報A!I8="","",基本情報A!I8)</f>
        <v/>
      </c>
      <c r="C11" s="32"/>
      <c r="D11" s="32"/>
      <c r="E11" s="55" t="str">
        <f t="shared" si="0"/>
        <v/>
      </c>
      <c r="F11" s="33"/>
    </row>
    <row r="12" spans="1:7" ht="23.25" customHeight="1" x14ac:dyDescent="0.4">
      <c r="A12" s="53" t="str">
        <f>IF(基本情報A!I9="","",基本情報A!G9)</f>
        <v/>
      </c>
      <c r="B12" s="54" t="str">
        <f>IF(基本情報A!I9="","",基本情報A!I9)</f>
        <v/>
      </c>
      <c r="C12" s="32"/>
      <c r="D12" s="32"/>
      <c r="E12" s="55" t="str">
        <f t="shared" si="0"/>
        <v/>
      </c>
      <c r="F12" s="33"/>
    </row>
    <row r="13" spans="1:7" ht="23.25" customHeight="1" x14ac:dyDescent="0.4">
      <c r="A13" s="53" t="str">
        <f>IF(基本情報A!I10="","",基本情報A!G10)</f>
        <v/>
      </c>
      <c r="B13" s="54" t="str">
        <f>IF(基本情報A!I10="","",基本情報A!I10)</f>
        <v/>
      </c>
      <c r="C13" s="32"/>
      <c r="D13" s="32"/>
      <c r="E13" s="55" t="str">
        <f t="shared" si="0"/>
        <v/>
      </c>
      <c r="F13" s="33"/>
    </row>
    <row r="14" spans="1:7" ht="23.25" customHeight="1" x14ac:dyDescent="0.4">
      <c r="A14" s="53" t="str">
        <f>IF(基本情報A!I11="","",基本情報A!G11)</f>
        <v/>
      </c>
      <c r="B14" s="54" t="str">
        <f>IF(基本情報A!I11="","",基本情報A!I11)</f>
        <v/>
      </c>
      <c r="C14" s="32"/>
      <c r="D14" s="32"/>
      <c r="E14" s="55" t="str">
        <f t="shared" si="0"/>
        <v/>
      </c>
      <c r="F14" s="33"/>
    </row>
    <row r="15" spans="1:7" ht="23.25" customHeight="1" x14ac:dyDescent="0.4">
      <c r="A15" s="53" t="str">
        <f>IF(基本情報A!I12="","",基本情報A!G12)</f>
        <v/>
      </c>
      <c r="B15" s="54" t="str">
        <f>IF(基本情報A!I12="","",基本情報A!I12)</f>
        <v/>
      </c>
      <c r="C15" s="32"/>
      <c r="D15" s="32"/>
      <c r="E15" s="55" t="str">
        <f t="shared" si="0"/>
        <v/>
      </c>
      <c r="F15" s="33"/>
    </row>
    <row r="16" spans="1:7" ht="23.25" customHeight="1" x14ac:dyDescent="0.4">
      <c r="A16" s="53" t="str">
        <f>IF(基本情報A!I13="","",基本情報A!G13)</f>
        <v/>
      </c>
      <c r="B16" s="54" t="str">
        <f>IF(基本情報A!I13="","",基本情報A!I13)</f>
        <v/>
      </c>
      <c r="C16" s="32"/>
      <c r="D16" s="32"/>
      <c r="E16" s="55" t="str">
        <f t="shared" si="0"/>
        <v/>
      </c>
      <c r="F16" s="33"/>
    </row>
    <row r="17" spans="1:6" ht="23.25" customHeight="1" x14ac:dyDescent="0.4">
      <c r="A17" s="53" t="str">
        <f>IF(基本情報A!I14="","",基本情報A!G14)</f>
        <v/>
      </c>
      <c r="B17" s="54" t="str">
        <f>IF(基本情報A!I14="","",基本情報A!I14)</f>
        <v/>
      </c>
      <c r="C17" s="32"/>
      <c r="D17" s="32"/>
      <c r="E17" s="55" t="str">
        <f t="shared" si="0"/>
        <v/>
      </c>
      <c r="F17" s="33"/>
    </row>
    <row r="18" spans="1:6" ht="23.25" customHeight="1" x14ac:dyDescent="0.4">
      <c r="A18" s="53" t="str">
        <f>IF(基本情報A!I15="","",基本情報A!G15)</f>
        <v/>
      </c>
      <c r="B18" s="54" t="str">
        <f>IF(基本情報A!I15="","",基本情報A!I15)</f>
        <v/>
      </c>
      <c r="C18" s="32"/>
      <c r="D18" s="32"/>
      <c r="E18" s="55" t="str">
        <f t="shared" si="0"/>
        <v/>
      </c>
      <c r="F18" s="33"/>
    </row>
    <row r="19" spans="1:6" ht="23.25" customHeight="1" x14ac:dyDescent="0.4">
      <c r="A19" s="53" t="str">
        <f>IF(基本情報A!I16="","",基本情報A!G16)</f>
        <v/>
      </c>
      <c r="B19" s="54" t="str">
        <f>IF(基本情報A!I16="","",基本情報A!I16)</f>
        <v/>
      </c>
      <c r="C19" s="32"/>
      <c r="D19" s="32"/>
      <c r="E19" s="55" t="str">
        <f t="shared" si="0"/>
        <v/>
      </c>
      <c r="F19" s="33"/>
    </row>
    <row r="20" spans="1:6" x14ac:dyDescent="0.4">
      <c r="A20" s="108" t="s">
        <v>42</v>
      </c>
      <c r="B20" s="109"/>
      <c r="C20" s="55">
        <f>SUM(C6:C19)</f>
        <v>0</v>
      </c>
      <c r="D20" s="55">
        <f t="shared" ref="D20:E20" si="1">SUM(D6:D19)</f>
        <v>0</v>
      </c>
      <c r="E20" s="55">
        <f t="shared" si="1"/>
        <v>0</v>
      </c>
      <c r="F20" s="19"/>
    </row>
    <row r="21" spans="1:6" x14ac:dyDescent="0.4">
      <c r="A21" s="48"/>
      <c r="B21" s="48"/>
      <c r="C21" s="48"/>
      <c r="D21" s="48"/>
      <c r="E21" s="48"/>
      <c r="F21" s="48"/>
    </row>
    <row r="22" spans="1:6" ht="23.25" customHeight="1" x14ac:dyDescent="0.4">
      <c r="A22" s="110" t="s">
        <v>27</v>
      </c>
      <c r="B22" s="110"/>
      <c r="F22" s="97" t="s">
        <v>26</v>
      </c>
    </row>
    <row r="23" spans="1:6" ht="23.25" customHeight="1" x14ac:dyDescent="0.4">
      <c r="A23" s="111" t="s">
        <v>12</v>
      </c>
      <c r="B23" s="112"/>
      <c r="C23" s="99" t="s">
        <v>49</v>
      </c>
      <c r="D23" s="99" t="s">
        <v>24</v>
      </c>
      <c r="E23" s="99" t="s">
        <v>41</v>
      </c>
      <c r="F23" s="99" t="s">
        <v>43</v>
      </c>
    </row>
    <row r="24" spans="1:6" ht="23.25" customHeight="1" x14ac:dyDescent="0.4">
      <c r="A24" s="57" t="str">
        <f>IF(基本情報A!I17="","",基本情報A!G17)</f>
        <v/>
      </c>
      <c r="B24" s="57" t="str">
        <f>IF(基本情報A!I17="","",基本情報A!I17)</f>
        <v/>
      </c>
      <c r="C24" s="34"/>
      <c r="D24" s="34"/>
      <c r="E24" s="58" t="str">
        <f t="shared" ref="E24:E32" si="2">IF(AND(C24="",D24=""),"",C24-D24)</f>
        <v/>
      </c>
      <c r="F24" s="34"/>
    </row>
    <row r="25" spans="1:6" ht="23.25" customHeight="1" x14ac:dyDescent="0.4">
      <c r="A25" s="57" t="str">
        <f>IF(基本情報A!I18="","",基本情報A!G18)</f>
        <v/>
      </c>
      <c r="B25" s="57" t="str">
        <f>IF(基本情報A!I18="","",基本情報A!I18)</f>
        <v/>
      </c>
      <c r="C25" s="34"/>
      <c r="D25" s="34"/>
      <c r="E25" s="58" t="str">
        <f t="shared" si="2"/>
        <v/>
      </c>
      <c r="F25" s="34"/>
    </row>
    <row r="26" spans="1:6" ht="23.25" customHeight="1" x14ac:dyDescent="0.4">
      <c r="A26" s="57" t="str">
        <f>IF(基本情報A!I19="","",基本情報A!G19)</f>
        <v/>
      </c>
      <c r="B26" s="57" t="str">
        <f>IF(基本情報A!I19="","",基本情報A!I19)</f>
        <v/>
      </c>
      <c r="C26" s="34"/>
      <c r="D26" s="34"/>
      <c r="E26" s="58" t="str">
        <f t="shared" si="2"/>
        <v/>
      </c>
      <c r="F26" s="34"/>
    </row>
    <row r="27" spans="1:6" ht="23.25" customHeight="1" x14ac:dyDescent="0.4">
      <c r="A27" s="57" t="str">
        <f>IF(基本情報A!I20="","",基本情報A!G20)</f>
        <v/>
      </c>
      <c r="B27" s="57" t="str">
        <f>IF(基本情報A!I20="","",基本情報A!I20)</f>
        <v/>
      </c>
      <c r="C27" s="34"/>
      <c r="D27" s="34"/>
      <c r="E27" s="58" t="str">
        <f t="shared" si="2"/>
        <v/>
      </c>
      <c r="F27" s="34"/>
    </row>
    <row r="28" spans="1:6" ht="23.25" customHeight="1" x14ac:dyDescent="0.4">
      <c r="A28" s="57" t="str">
        <f>IF(基本情報A!I21="","",基本情報A!G21)</f>
        <v/>
      </c>
      <c r="B28" s="57" t="str">
        <f>IF(基本情報A!I21="","",基本情報A!I21)</f>
        <v/>
      </c>
      <c r="C28" s="34"/>
      <c r="D28" s="34"/>
      <c r="E28" s="58" t="str">
        <f t="shared" si="2"/>
        <v/>
      </c>
      <c r="F28" s="34"/>
    </row>
    <row r="29" spans="1:6" ht="23.25" customHeight="1" x14ac:dyDescent="0.4">
      <c r="A29" s="57" t="str">
        <f>IF(基本情報A!I22="","",基本情報A!G22)</f>
        <v/>
      </c>
      <c r="B29" s="57" t="str">
        <f>IF(基本情報A!I22="","",基本情報A!I22)</f>
        <v/>
      </c>
      <c r="C29" s="34"/>
      <c r="D29" s="34"/>
      <c r="E29" s="58" t="str">
        <f t="shared" si="2"/>
        <v/>
      </c>
      <c r="F29" s="34"/>
    </row>
    <row r="30" spans="1:6" ht="23.25" customHeight="1" x14ac:dyDescent="0.4">
      <c r="A30" s="57" t="str">
        <f>IF(基本情報A!I23="","",基本情報A!G23)</f>
        <v/>
      </c>
      <c r="B30" s="57" t="str">
        <f>IF(基本情報A!I23="","",基本情報A!I23)</f>
        <v/>
      </c>
      <c r="C30" s="34"/>
      <c r="D30" s="34"/>
      <c r="E30" s="58" t="str">
        <f t="shared" si="2"/>
        <v/>
      </c>
      <c r="F30" s="34"/>
    </row>
    <row r="31" spans="1:6" ht="23.25" customHeight="1" x14ac:dyDescent="0.4">
      <c r="A31" s="57" t="str">
        <f>IF(基本情報A!I24="","",基本情報A!G24)</f>
        <v/>
      </c>
      <c r="B31" s="57" t="str">
        <f>IF(基本情報A!I24="","",基本情報A!I24)</f>
        <v/>
      </c>
      <c r="C31" s="34"/>
      <c r="D31" s="34"/>
      <c r="E31" s="58" t="str">
        <f t="shared" si="2"/>
        <v/>
      </c>
      <c r="F31" s="34"/>
    </row>
    <row r="32" spans="1:6" ht="23.25" customHeight="1" x14ac:dyDescent="0.4">
      <c r="A32" s="57" t="str">
        <f>IF(基本情報A!I25="","",基本情報A!G25)</f>
        <v/>
      </c>
      <c r="B32" s="57" t="str">
        <f>IF(基本情報A!I25="","",基本情報A!I25)</f>
        <v/>
      </c>
      <c r="C32" s="34"/>
      <c r="D32" s="34"/>
      <c r="E32" s="58" t="str">
        <f t="shared" si="2"/>
        <v/>
      </c>
      <c r="F32" s="34"/>
    </row>
    <row r="33" spans="1:6" ht="23.25" customHeight="1" x14ac:dyDescent="0.4">
      <c r="A33" s="57" t="str">
        <f>IF(基本情報A!I26="","",基本情報A!G26)</f>
        <v/>
      </c>
      <c r="B33" s="57" t="str">
        <f>IF(基本情報A!I26="","",基本情報A!I26)</f>
        <v/>
      </c>
      <c r="C33" s="34"/>
      <c r="D33" s="34"/>
      <c r="E33" s="58" t="str">
        <f>IF(AND(C33="",D33=""),"",C33-D33)</f>
        <v/>
      </c>
      <c r="F33" s="34"/>
    </row>
    <row r="34" spans="1:6" ht="23.25" customHeight="1" x14ac:dyDescent="0.4">
      <c r="A34" s="57" t="str">
        <f>IF(基本情報A!I27="","",基本情報A!G27)</f>
        <v/>
      </c>
      <c r="B34" s="57" t="str">
        <f>IF(基本情報A!I27="","",基本情報A!I27)</f>
        <v/>
      </c>
      <c r="C34" s="34"/>
      <c r="D34" s="34"/>
      <c r="E34" s="58" t="str">
        <f t="shared" ref="E34:E43" si="3">IF(AND(C34="",D34=""),"",C34-D34)</f>
        <v/>
      </c>
      <c r="F34" s="34"/>
    </row>
    <row r="35" spans="1:6" ht="23.25" customHeight="1" x14ac:dyDescent="0.4">
      <c r="A35" s="57" t="str">
        <f>IF(基本情報A!I28="","",基本情報A!G28)</f>
        <v/>
      </c>
      <c r="B35" s="57" t="str">
        <f>IF(基本情報A!I28="","",基本情報A!I28)</f>
        <v/>
      </c>
      <c r="C35" s="34"/>
      <c r="D35" s="34"/>
      <c r="E35" s="58" t="str">
        <f t="shared" si="3"/>
        <v/>
      </c>
      <c r="F35" s="34"/>
    </row>
    <row r="36" spans="1:6" ht="23.25" customHeight="1" x14ac:dyDescent="0.4">
      <c r="A36" s="57" t="str">
        <f>IF(基本情報A!I29="","",基本情報A!G29)</f>
        <v/>
      </c>
      <c r="B36" s="57" t="str">
        <f>IF(基本情報A!I29="","",基本情報A!I29)</f>
        <v/>
      </c>
      <c r="C36" s="34"/>
      <c r="D36" s="34"/>
      <c r="E36" s="58" t="str">
        <f t="shared" si="3"/>
        <v/>
      </c>
      <c r="F36" s="34"/>
    </row>
    <row r="37" spans="1:6" ht="23.25" customHeight="1" x14ac:dyDescent="0.4">
      <c r="A37" s="57" t="str">
        <f>IF(基本情報A!I30="","",基本情報A!G30)</f>
        <v/>
      </c>
      <c r="B37" s="57" t="str">
        <f>IF(基本情報A!I30="","",基本情報A!I30)</f>
        <v/>
      </c>
      <c r="C37" s="34"/>
      <c r="D37" s="34"/>
      <c r="E37" s="58" t="str">
        <f t="shared" si="3"/>
        <v/>
      </c>
      <c r="F37" s="34"/>
    </row>
    <row r="38" spans="1:6" ht="23.25" customHeight="1" x14ac:dyDescent="0.4">
      <c r="A38" s="57" t="str">
        <f>IF(基本情報A!I31="","",基本情報A!G31)</f>
        <v/>
      </c>
      <c r="B38" s="57" t="str">
        <f>IF(基本情報A!I31="","",基本情報A!I31)</f>
        <v/>
      </c>
      <c r="C38" s="34"/>
      <c r="D38" s="34"/>
      <c r="E38" s="58" t="str">
        <f t="shared" si="3"/>
        <v/>
      </c>
      <c r="F38" s="34"/>
    </row>
    <row r="39" spans="1:6" ht="23.25" customHeight="1" x14ac:dyDescent="0.4">
      <c r="A39" s="57" t="str">
        <f>IF(基本情報A!I32="","",基本情報A!G32)</f>
        <v/>
      </c>
      <c r="B39" s="57" t="str">
        <f>IF(基本情報A!I32="","",基本情報A!I32)</f>
        <v/>
      </c>
      <c r="C39" s="34"/>
      <c r="D39" s="34"/>
      <c r="E39" s="58" t="str">
        <f t="shared" si="3"/>
        <v/>
      </c>
      <c r="F39" s="34"/>
    </row>
    <row r="40" spans="1:6" ht="23.25" customHeight="1" x14ac:dyDescent="0.4">
      <c r="A40" s="57" t="str">
        <f>IF(基本情報A!I33="","",基本情報A!G33)</f>
        <v/>
      </c>
      <c r="B40" s="57" t="str">
        <f>IF(基本情報A!I33="","",基本情報A!I33)</f>
        <v/>
      </c>
      <c r="C40" s="34"/>
      <c r="D40" s="34"/>
      <c r="E40" s="58" t="str">
        <f t="shared" si="3"/>
        <v/>
      </c>
      <c r="F40" s="34"/>
    </row>
    <row r="41" spans="1:6" ht="23.25" customHeight="1" x14ac:dyDescent="0.4">
      <c r="A41" s="57" t="str">
        <f>IF(基本情報A!I34="","",基本情報A!G34)</f>
        <v/>
      </c>
      <c r="B41" s="57" t="str">
        <f>IF(基本情報A!I34="","",基本情報A!I34)</f>
        <v/>
      </c>
      <c r="C41" s="34"/>
      <c r="D41" s="34"/>
      <c r="E41" s="58" t="str">
        <f t="shared" si="3"/>
        <v/>
      </c>
      <c r="F41" s="34"/>
    </row>
    <row r="42" spans="1:6" ht="23.25" customHeight="1" x14ac:dyDescent="0.4">
      <c r="A42" s="57" t="str">
        <f>IF(基本情報A!I35="","",基本情報A!G35)</f>
        <v/>
      </c>
      <c r="B42" s="57" t="str">
        <f>IF(基本情報A!I35="","",基本情報A!I35)</f>
        <v/>
      </c>
      <c r="C42" s="34"/>
      <c r="D42" s="34"/>
      <c r="E42" s="58" t="str">
        <f t="shared" si="3"/>
        <v/>
      </c>
      <c r="F42" s="34"/>
    </row>
    <row r="43" spans="1:6" ht="23.25" customHeight="1" x14ac:dyDescent="0.4">
      <c r="A43" s="57" t="str">
        <f>IF(基本情報A!I36="","",基本情報A!G36)</f>
        <v/>
      </c>
      <c r="B43" s="57" t="str">
        <f>IF(基本情報A!I36="","",基本情報A!I36)</f>
        <v/>
      </c>
      <c r="C43" s="34"/>
      <c r="D43" s="34"/>
      <c r="E43" s="58" t="str">
        <f t="shared" si="3"/>
        <v/>
      </c>
      <c r="F43" s="34"/>
    </row>
    <row r="44" spans="1:6" ht="23.25" customHeight="1" x14ac:dyDescent="0.4">
      <c r="A44" s="111" t="s">
        <v>29</v>
      </c>
      <c r="B44" s="112"/>
      <c r="C44" s="58">
        <f>SUM(C24:C43)</f>
        <v>0</v>
      </c>
      <c r="D44" s="58">
        <f>SUM(D24:D43)</f>
        <v>0</v>
      </c>
      <c r="E44" s="58">
        <f>SUM(E24:E43)</f>
        <v>0</v>
      </c>
      <c r="F44" s="42"/>
    </row>
  </sheetData>
  <sheetProtection algorithmName="SHA-512" hashValue="NOqotu0RhspC8TQ4uV5qi3RxePxFCKVESWK9Fjrv7jqqbsW0GQv5fgGdE+H2iO233iiBss1O/6ewgsx9JzTX3Q==" saltValue="IP+FEISpVeeJwXPmNLJGRw==" spinCount="100000" sheet="1" objects="1" scenarios="1"/>
  <mergeCells count="10">
    <mergeCell ref="A1:B1"/>
    <mergeCell ref="C1:E1"/>
    <mergeCell ref="D2:E2"/>
    <mergeCell ref="D3:E3"/>
    <mergeCell ref="A4:B4"/>
    <mergeCell ref="A20:B20"/>
    <mergeCell ref="A22:B22"/>
    <mergeCell ref="A23:B23"/>
    <mergeCell ref="A44:B44"/>
    <mergeCell ref="A5:B5"/>
  </mergeCells>
  <phoneticPr fontId="2"/>
  <pageMargins left="0.62992125984251968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E0F2-0A9D-4AFD-9954-75990810908E}">
  <dimension ref="A1:H192"/>
  <sheetViews>
    <sheetView showGridLines="0" zoomScaleNormal="100" workbookViewId="0">
      <selection activeCell="C5" sqref="C5"/>
    </sheetView>
  </sheetViews>
  <sheetFormatPr defaultRowHeight="18.75" x14ac:dyDescent="0.4"/>
  <cols>
    <col min="1" max="1" width="3.625" customWidth="1"/>
    <col min="2" max="2" width="3.875" customWidth="1"/>
    <col min="3" max="3" width="5.625" customWidth="1"/>
    <col min="4" max="4" width="11.5" customWidth="1"/>
    <col min="5" max="5" width="25.5" customWidth="1"/>
    <col min="6" max="8" width="12" customWidth="1"/>
  </cols>
  <sheetData>
    <row r="1" spans="1:8" x14ac:dyDescent="0.4">
      <c r="A1" s="59"/>
      <c r="B1" s="117" t="str">
        <f>"令和"&amp;基本情報A!C3&amp;"年度"</f>
        <v>令和年度</v>
      </c>
      <c r="C1" s="117"/>
      <c r="D1" s="117"/>
      <c r="E1" s="117" t="s">
        <v>22</v>
      </c>
      <c r="F1" s="117"/>
      <c r="G1" s="117"/>
      <c r="H1" s="118"/>
    </row>
    <row r="2" spans="1:8" x14ac:dyDescent="0.4">
      <c r="A2" s="48"/>
      <c r="B2" s="48"/>
      <c r="C2" s="48"/>
      <c r="D2" s="48"/>
      <c r="E2" s="48"/>
      <c r="F2" s="48"/>
      <c r="G2" s="48"/>
      <c r="H2" s="51" t="s">
        <v>21</v>
      </c>
    </row>
    <row r="3" spans="1:8" x14ac:dyDescent="0.4">
      <c r="A3" s="56" t="s">
        <v>1</v>
      </c>
      <c r="B3" s="56" t="s">
        <v>18</v>
      </c>
      <c r="C3" s="60" t="s">
        <v>14</v>
      </c>
      <c r="D3" s="56" t="s">
        <v>12</v>
      </c>
      <c r="E3" s="56" t="s">
        <v>19</v>
      </c>
      <c r="F3" s="56" t="s">
        <v>13</v>
      </c>
      <c r="G3" s="56" t="s">
        <v>16</v>
      </c>
      <c r="H3" s="56" t="s">
        <v>20</v>
      </c>
    </row>
    <row r="4" spans="1:8" x14ac:dyDescent="0.4">
      <c r="A4" s="61">
        <v>4</v>
      </c>
      <c r="B4" s="61">
        <v>1</v>
      </c>
      <c r="C4" s="36">
        <v>101</v>
      </c>
      <c r="D4" s="100">
        <f>IF(C4="","",VLOOKUP(C4,基本情報A!$H$3:$I$36,2,FALSE))</f>
        <v>0</v>
      </c>
      <c r="E4" s="56" t="s">
        <v>38</v>
      </c>
      <c r="F4" s="38"/>
      <c r="G4" s="39"/>
      <c r="H4" s="62">
        <f>+F4</f>
        <v>0</v>
      </c>
    </row>
    <row r="5" spans="1:8" x14ac:dyDescent="0.4">
      <c r="A5" s="35"/>
      <c r="B5" s="35"/>
      <c r="C5" s="36"/>
      <c r="D5" s="57" t="str">
        <f>IF(C5="","",VLOOKUP(C5,基本情報A!$H$3:$I$36,2,FALSE))</f>
        <v/>
      </c>
      <c r="E5" s="35"/>
      <c r="F5" s="37"/>
      <c r="G5" s="34"/>
      <c r="H5" s="63" t="str">
        <f>IF(AND(F5="",G5=""),"",+H4+F5-G5)</f>
        <v/>
      </c>
    </row>
    <row r="6" spans="1:8" x14ac:dyDescent="0.4">
      <c r="A6" s="35"/>
      <c r="B6" s="35"/>
      <c r="C6" s="36"/>
      <c r="D6" s="57" t="str">
        <f>IF(C6="","",VLOOKUP(C6,基本情報A!$H$3:$I$36,2,FALSE))</f>
        <v/>
      </c>
      <c r="E6" s="35"/>
      <c r="F6" s="34"/>
      <c r="G6" s="34"/>
      <c r="H6" s="58" t="str">
        <f>IF(AND(F6="",G6=""),"",+H5+F6-G6)</f>
        <v/>
      </c>
    </row>
    <row r="7" spans="1:8" x14ac:dyDescent="0.4">
      <c r="A7" s="35"/>
      <c r="B7" s="35"/>
      <c r="C7" s="36"/>
      <c r="D7" s="57" t="str">
        <f>IF(C7="","",VLOOKUP(C7,基本情報A!$H$3:$I$36,2,FALSE))</f>
        <v/>
      </c>
      <c r="E7" s="35"/>
      <c r="F7" s="34"/>
      <c r="G7" s="34"/>
      <c r="H7" s="58" t="str">
        <f>IF(AND(F7="",G7=""),"",+H6+F7-G7)</f>
        <v/>
      </c>
    </row>
    <row r="8" spans="1:8" x14ac:dyDescent="0.4">
      <c r="A8" s="35"/>
      <c r="B8" s="35"/>
      <c r="C8" s="36"/>
      <c r="D8" s="57" t="str">
        <f>IF(C8="","",VLOOKUP(C8,基本情報A!$H$3:$I$36,2,FALSE))</f>
        <v/>
      </c>
      <c r="E8" s="35"/>
      <c r="F8" s="34"/>
      <c r="G8" s="34"/>
      <c r="H8" s="58" t="str">
        <f t="shared" ref="H8:H71" si="0">IF(AND(F8="",G8=""),"",+H7+F8-G8)</f>
        <v/>
      </c>
    </row>
    <row r="9" spans="1:8" x14ac:dyDescent="0.4">
      <c r="A9" s="35"/>
      <c r="B9" s="35"/>
      <c r="C9" s="36"/>
      <c r="D9" s="57" t="str">
        <f>IF(C9="","",VLOOKUP(C9,基本情報A!$H$3:$I$36,2,FALSE))</f>
        <v/>
      </c>
      <c r="E9" s="35"/>
      <c r="F9" s="34"/>
      <c r="G9" s="34"/>
      <c r="H9" s="58" t="str">
        <f t="shared" si="0"/>
        <v/>
      </c>
    </row>
    <row r="10" spans="1:8" x14ac:dyDescent="0.4">
      <c r="A10" s="35"/>
      <c r="B10" s="35"/>
      <c r="C10" s="36"/>
      <c r="D10" s="57" t="str">
        <f>IF(C10="","",VLOOKUP(C10,基本情報A!$H$3:$I$36,2,FALSE))</f>
        <v/>
      </c>
      <c r="E10" s="35"/>
      <c r="F10" s="34"/>
      <c r="G10" s="34"/>
      <c r="H10" s="58" t="str">
        <f t="shared" si="0"/>
        <v/>
      </c>
    </row>
    <row r="11" spans="1:8" x14ac:dyDescent="0.4">
      <c r="A11" s="35"/>
      <c r="B11" s="35"/>
      <c r="C11" s="36"/>
      <c r="D11" s="57" t="str">
        <f>IF(C11="","",VLOOKUP(C11,基本情報A!$H$3:$I$36,2,FALSE))</f>
        <v/>
      </c>
      <c r="E11" s="35"/>
      <c r="F11" s="34"/>
      <c r="G11" s="34"/>
      <c r="H11" s="58" t="str">
        <f t="shared" si="0"/>
        <v/>
      </c>
    </row>
    <row r="12" spans="1:8" x14ac:dyDescent="0.4">
      <c r="A12" s="35"/>
      <c r="B12" s="35"/>
      <c r="C12" s="36"/>
      <c r="D12" s="57" t="str">
        <f>IF(C12="","",VLOOKUP(C12,基本情報A!$H$3:$I$36,2,FALSE))</f>
        <v/>
      </c>
      <c r="E12" s="35"/>
      <c r="F12" s="34"/>
      <c r="G12" s="34"/>
      <c r="H12" s="58" t="str">
        <f t="shared" si="0"/>
        <v/>
      </c>
    </row>
    <row r="13" spans="1:8" x14ac:dyDescent="0.4">
      <c r="A13" s="35"/>
      <c r="B13" s="35"/>
      <c r="C13" s="36"/>
      <c r="D13" s="57" t="str">
        <f>IF(C13="","",VLOOKUP(C13,基本情報A!$H$3:$I$36,2,FALSE))</f>
        <v/>
      </c>
      <c r="E13" s="35"/>
      <c r="F13" s="34"/>
      <c r="G13" s="34"/>
      <c r="H13" s="58" t="str">
        <f t="shared" si="0"/>
        <v/>
      </c>
    </row>
    <row r="14" spans="1:8" x14ac:dyDescent="0.4">
      <c r="A14" s="35"/>
      <c r="B14" s="35"/>
      <c r="C14" s="36"/>
      <c r="D14" s="57" t="str">
        <f>IF(C14="","",VLOOKUP(C14,基本情報A!$H$3:$I$36,2,FALSE))</f>
        <v/>
      </c>
      <c r="E14" s="35"/>
      <c r="F14" s="34"/>
      <c r="G14" s="34"/>
      <c r="H14" s="58" t="str">
        <f t="shared" si="0"/>
        <v/>
      </c>
    </row>
    <row r="15" spans="1:8" x14ac:dyDescent="0.4">
      <c r="A15" s="35"/>
      <c r="B15" s="35"/>
      <c r="C15" s="36"/>
      <c r="D15" s="57" t="str">
        <f>IF(C15="","",VLOOKUP(C15,基本情報A!$H$3:$I$36,2,FALSE))</f>
        <v/>
      </c>
      <c r="E15" s="35"/>
      <c r="F15" s="34"/>
      <c r="G15" s="34"/>
      <c r="H15" s="58" t="str">
        <f t="shared" si="0"/>
        <v/>
      </c>
    </row>
    <row r="16" spans="1:8" x14ac:dyDescent="0.4">
      <c r="A16" s="35"/>
      <c r="B16" s="35"/>
      <c r="C16" s="36"/>
      <c r="D16" s="57" t="str">
        <f>IF(C16="","",VLOOKUP(C16,基本情報A!$H$3:$I$36,2,FALSE))</f>
        <v/>
      </c>
      <c r="E16" s="35"/>
      <c r="F16" s="34"/>
      <c r="G16" s="34"/>
      <c r="H16" s="58" t="str">
        <f t="shared" si="0"/>
        <v/>
      </c>
    </row>
    <row r="17" spans="1:8" x14ac:dyDescent="0.4">
      <c r="A17" s="35"/>
      <c r="B17" s="35"/>
      <c r="C17" s="36"/>
      <c r="D17" s="57" t="str">
        <f>IF(C17="","",VLOOKUP(C17,基本情報A!$H$3:$I$36,2,FALSE))</f>
        <v/>
      </c>
      <c r="E17" s="35"/>
      <c r="F17" s="34"/>
      <c r="G17" s="34"/>
      <c r="H17" s="58" t="str">
        <f t="shared" si="0"/>
        <v/>
      </c>
    </row>
    <row r="18" spans="1:8" x14ac:dyDescent="0.4">
      <c r="A18" s="35"/>
      <c r="B18" s="35"/>
      <c r="C18" s="36"/>
      <c r="D18" s="57" t="str">
        <f>IF(C18="","",VLOOKUP(C18,基本情報A!$H$3:$I$36,2,FALSE))</f>
        <v/>
      </c>
      <c r="E18" s="35"/>
      <c r="F18" s="34"/>
      <c r="G18" s="34"/>
      <c r="H18" s="58" t="str">
        <f t="shared" si="0"/>
        <v/>
      </c>
    </row>
    <row r="19" spans="1:8" x14ac:dyDescent="0.4">
      <c r="A19" s="35"/>
      <c r="B19" s="35"/>
      <c r="C19" s="36"/>
      <c r="D19" s="57" t="str">
        <f>IF(C19="","",VLOOKUP(C19,基本情報A!$H$3:$I$36,2,FALSE))</f>
        <v/>
      </c>
      <c r="E19" s="35"/>
      <c r="F19" s="34"/>
      <c r="G19" s="34"/>
      <c r="H19" s="58" t="str">
        <f t="shared" si="0"/>
        <v/>
      </c>
    </row>
    <row r="20" spans="1:8" x14ac:dyDescent="0.4">
      <c r="A20" s="35"/>
      <c r="B20" s="35"/>
      <c r="C20" s="36"/>
      <c r="D20" s="57" t="str">
        <f>IF(C20="","",VLOOKUP(C20,基本情報A!$H$3:$I$36,2,FALSE))</f>
        <v/>
      </c>
      <c r="E20" s="35"/>
      <c r="F20" s="34"/>
      <c r="G20" s="34"/>
      <c r="H20" s="58" t="str">
        <f t="shared" si="0"/>
        <v/>
      </c>
    </row>
    <row r="21" spans="1:8" x14ac:dyDescent="0.4">
      <c r="A21" s="35"/>
      <c r="B21" s="35"/>
      <c r="C21" s="36"/>
      <c r="D21" s="57" t="str">
        <f>IF(C21="","",VLOOKUP(C21,基本情報A!$H$3:$I$36,2,FALSE))</f>
        <v/>
      </c>
      <c r="E21" s="35"/>
      <c r="F21" s="34"/>
      <c r="G21" s="34"/>
      <c r="H21" s="58" t="str">
        <f t="shared" si="0"/>
        <v/>
      </c>
    </row>
    <row r="22" spans="1:8" x14ac:dyDescent="0.4">
      <c r="A22" s="35"/>
      <c r="B22" s="35"/>
      <c r="C22" s="36"/>
      <c r="D22" s="57" t="str">
        <f>IF(C22="","",VLOOKUP(C22,基本情報A!$H$3:$I$36,2,FALSE))</f>
        <v/>
      </c>
      <c r="E22" s="35"/>
      <c r="F22" s="34"/>
      <c r="G22" s="34"/>
      <c r="H22" s="58" t="str">
        <f t="shared" si="0"/>
        <v/>
      </c>
    </row>
    <row r="23" spans="1:8" x14ac:dyDescent="0.4">
      <c r="A23" s="35"/>
      <c r="B23" s="35"/>
      <c r="C23" s="36"/>
      <c r="D23" s="57" t="str">
        <f>IF(C23="","",VLOOKUP(C23,基本情報A!$H$3:$I$36,2,FALSE))</f>
        <v/>
      </c>
      <c r="E23" s="35"/>
      <c r="F23" s="34"/>
      <c r="G23" s="34"/>
      <c r="H23" s="58" t="str">
        <f t="shared" si="0"/>
        <v/>
      </c>
    </row>
    <row r="24" spans="1:8" x14ac:dyDescent="0.4">
      <c r="A24" s="35"/>
      <c r="B24" s="35"/>
      <c r="C24" s="36"/>
      <c r="D24" s="57" t="str">
        <f>IF(C24="","",VLOOKUP(C24,基本情報A!$H$3:$I$36,2,FALSE))</f>
        <v/>
      </c>
      <c r="E24" s="35"/>
      <c r="F24" s="34"/>
      <c r="G24" s="34"/>
      <c r="H24" s="58" t="str">
        <f t="shared" si="0"/>
        <v/>
      </c>
    </row>
    <row r="25" spans="1:8" x14ac:dyDescent="0.4">
      <c r="A25" s="35"/>
      <c r="B25" s="35"/>
      <c r="C25" s="36"/>
      <c r="D25" s="57" t="str">
        <f>IF(C25="","",VLOOKUP(C25,基本情報A!$H$3:$I$36,2,FALSE))</f>
        <v/>
      </c>
      <c r="E25" s="35"/>
      <c r="F25" s="34"/>
      <c r="G25" s="34"/>
      <c r="H25" s="58" t="str">
        <f t="shared" si="0"/>
        <v/>
      </c>
    </row>
    <row r="26" spans="1:8" x14ac:dyDescent="0.4">
      <c r="A26" s="35"/>
      <c r="B26" s="35"/>
      <c r="C26" s="36"/>
      <c r="D26" s="57" t="str">
        <f>IF(C26="","",VLOOKUP(C26,基本情報A!$H$3:$I$36,2,FALSE))</f>
        <v/>
      </c>
      <c r="E26" s="35"/>
      <c r="F26" s="34"/>
      <c r="G26" s="34"/>
      <c r="H26" s="58" t="str">
        <f t="shared" si="0"/>
        <v/>
      </c>
    </row>
    <row r="27" spans="1:8" x14ac:dyDescent="0.4">
      <c r="A27" s="35"/>
      <c r="B27" s="35"/>
      <c r="C27" s="36"/>
      <c r="D27" s="57" t="str">
        <f>IF(C27="","",VLOOKUP(C27,基本情報A!$H$3:$I$36,2,FALSE))</f>
        <v/>
      </c>
      <c r="E27" s="35"/>
      <c r="F27" s="34"/>
      <c r="G27" s="34"/>
      <c r="H27" s="58" t="str">
        <f t="shared" si="0"/>
        <v/>
      </c>
    </row>
    <row r="28" spans="1:8" x14ac:dyDescent="0.4">
      <c r="A28" s="35"/>
      <c r="B28" s="35"/>
      <c r="C28" s="36"/>
      <c r="D28" s="57" t="str">
        <f>IF(C28="","",VLOOKUP(C28,基本情報A!$H$3:$I$36,2,FALSE))</f>
        <v/>
      </c>
      <c r="E28" s="35"/>
      <c r="F28" s="34"/>
      <c r="G28" s="34"/>
      <c r="H28" s="58" t="str">
        <f t="shared" si="0"/>
        <v/>
      </c>
    </row>
    <row r="29" spans="1:8" x14ac:dyDescent="0.4">
      <c r="A29" s="35"/>
      <c r="B29" s="35"/>
      <c r="C29" s="36"/>
      <c r="D29" s="57" t="str">
        <f>IF(C29="","",VLOOKUP(C29,基本情報A!$H$3:$I$36,2,FALSE))</f>
        <v/>
      </c>
      <c r="E29" s="35"/>
      <c r="F29" s="34"/>
      <c r="G29" s="34"/>
      <c r="H29" s="58" t="str">
        <f t="shared" si="0"/>
        <v/>
      </c>
    </row>
    <row r="30" spans="1:8" x14ac:dyDescent="0.4">
      <c r="A30" s="35"/>
      <c r="B30" s="35"/>
      <c r="C30" s="36"/>
      <c r="D30" s="57" t="str">
        <f>IF(C30="","",VLOOKUP(C30,基本情報A!$H$3:$I$36,2,FALSE))</f>
        <v/>
      </c>
      <c r="E30" s="35"/>
      <c r="F30" s="34"/>
      <c r="G30" s="34"/>
      <c r="H30" s="58" t="str">
        <f t="shared" si="0"/>
        <v/>
      </c>
    </row>
    <row r="31" spans="1:8" x14ac:dyDescent="0.4">
      <c r="A31" s="35"/>
      <c r="B31" s="35"/>
      <c r="C31" s="36"/>
      <c r="D31" s="57" t="str">
        <f>IF(C31="","",VLOOKUP(C31,基本情報A!$H$3:$I$36,2,FALSE))</f>
        <v/>
      </c>
      <c r="E31" s="35"/>
      <c r="F31" s="34"/>
      <c r="G31" s="34"/>
      <c r="H31" s="58" t="str">
        <f t="shared" si="0"/>
        <v/>
      </c>
    </row>
    <row r="32" spans="1:8" x14ac:dyDescent="0.4">
      <c r="A32" s="35"/>
      <c r="B32" s="35"/>
      <c r="C32" s="36"/>
      <c r="D32" s="57" t="str">
        <f>IF(C32="","",VLOOKUP(C32,基本情報A!$H$3:$I$36,2,FALSE))</f>
        <v/>
      </c>
      <c r="E32" s="35"/>
      <c r="F32" s="34"/>
      <c r="G32" s="34"/>
      <c r="H32" s="58" t="str">
        <f t="shared" si="0"/>
        <v/>
      </c>
    </row>
    <row r="33" spans="1:8" x14ac:dyDescent="0.4">
      <c r="A33" s="35"/>
      <c r="B33" s="35"/>
      <c r="C33" s="36"/>
      <c r="D33" s="57" t="str">
        <f>IF(C33="","",VLOOKUP(C33,基本情報A!$H$3:$I$36,2,FALSE))</f>
        <v/>
      </c>
      <c r="E33" s="35"/>
      <c r="F33" s="34"/>
      <c r="G33" s="34"/>
      <c r="H33" s="58" t="str">
        <f t="shared" si="0"/>
        <v/>
      </c>
    </row>
    <row r="34" spans="1:8" x14ac:dyDescent="0.4">
      <c r="A34" s="35"/>
      <c r="B34" s="35"/>
      <c r="C34" s="36"/>
      <c r="D34" s="57" t="str">
        <f>IF(C34="","",VLOOKUP(C34,基本情報A!$H$3:$I$36,2,FALSE))</f>
        <v/>
      </c>
      <c r="E34" s="35"/>
      <c r="F34" s="34"/>
      <c r="G34" s="34"/>
      <c r="H34" s="58" t="str">
        <f t="shared" si="0"/>
        <v/>
      </c>
    </row>
    <row r="35" spans="1:8" x14ac:dyDescent="0.4">
      <c r="A35" s="35"/>
      <c r="B35" s="35"/>
      <c r="C35" s="36"/>
      <c r="D35" s="57" t="str">
        <f>IF(C35="","",VLOOKUP(C35,基本情報A!$H$3:$I$36,2,FALSE))</f>
        <v/>
      </c>
      <c r="E35" s="35"/>
      <c r="F35" s="34"/>
      <c r="G35" s="34"/>
      <c r="H35" s="58" t="str">
        <f t="shared" si="0"/>
        <v/>
      </c>
    </row>
    <row r="36" spans="1:8" x14ac:dyDescent="0.4">
      <c r="A36" s="35"/>
      <c r="B36" s="35"/>
      <c r="C36" s="36"/>
      <c r="D36" s="57" t="str">
        <f>IF(C36="","",VLOOKUP(C36,基本情報A!$H$3:$I$36,2,FALSE))</f>
        <v/>
      </c>
      <c r="E36" s="35"/>
      <c r="F36" s="34"/>
      <c r="G36" s="34"/>
      <c r="H36" s="58" t="str">
        <f t="shared" si="0"/>
        <v/>
      </c>
    </row>
    <row r="37" spans="1:8" x14ac:dyDescent="0.4">
      <c r="A37" s="35"/>
      <c r="B37" s="35"/>
      <c r="C37" s="36"/>
      <c r="D37" s="57" t="str">
        <f>IF(C37="","",VLOOKUP(C37,基本情報A!$H$3:$I$36,2,FALSE))</f>
        <v/>
      </c>
      <c r="E37" s="35"/>
      <c r="F37" s="34"/>
      <c r="G37" s="34"/>
      <c r="H37" s="58" t="str">
        <f t="shared" si="0"/>
        <v/>
      </c>
    </row>
    <row r="38" spans="1:8" x14ac:dyDescent="0.4">
      <c r="A38" s="35"/>
      <c r="B38" s="35"/>
      <c r="C38" s="36"/>
      <c r="D38" s="57" t="str">
        <f>IF(C38="","",VLOOKUP(C38,基本情報A!$H$3:$I$36,2,FALSE))</f>
        <v/>
      </c>
      <c r="E38" s="35"/>
      <c r="F38" s="34"/>
      <c r="G38" s="34"/>
      <c r="H38" s="58" t="str">
        <f t="shared" si="0"/>
        <v/>
      </c>
    </row>
    <row r="39" spans="1:8" x14ac:dyDescent="0.4">
      <c r="A39" s="35"/>
      <c r="B39" s="35"/>
      <c r="C39" s="36"/>
      <c r="D39" s="57" t="str">
        <f>IF(C39="","",VLOOKUP(C39,基本情報A!$H$3:$I$36,2,FALSE))</f>
        <v/>
      </c>
      <c r="E39" s="35"/>
      <c r="F39" s="34"/>
      <c r="G39" s="34"/>
      <c r="H39" s="58" t="str">
        <f t="shared" si="0"/>
        <v/>
      </c>
    </row>
    <row r="40" spans="1:8" x14ac:dyDescent="0.4">
      <c r="A40" s="35"/>
      <c r="B40" s="35"/>
      <c r="C40" s="36"/>
      <c r="D40" s="57" t="str">
        <f>IF(C40="","",VLOOKUP(C40,基本情報A!$H$3:$I$36,2,FALSE))</f>
        <v/>
      </c>
      <c r="E40" s="35"/>
      <c r="F40" s="34"/>
      <c r="G40" s="34"/>
      <c r="H40" s="58" t="str">
        <f t="shared" si="0"/>
        <v/>
      </c>
    </row>
    <row r="41" spans="1:8" x14ac:dyDescent="0.4">
      <c r="A41" s="35"/>
      <c r="B41" s="35"/>
      <c r="C41" s="36"/>
      <c r="D41" s="57" t="str">
        <f>IF(C41="","",VLOOKUP(C41,基本情報A!$H$3:$I$36,2,FALSE))</f>
        <v/>
      </c>
      <c r="E41" s="35"/>
      <c r="F41" s="34"/>
      <c r="G41" s="34"/>
      <c r="H41" s="58" t="str">
        <f t="shared" si="0"/>
        <v/>
      </c>
    </row>
    <row r="42" spans="1:8" x14ac:dyDescent="0.4">
      <c r="A42" s="35"/>
      <c r="B42" s="35"/>
      <c r="C42" s="36"/>
      <c r="D42" s="57" t="str">
        <f>IF(C42="","",VLOOKUP(C42,基本情報A!$H$3:$I$36,2,FALSE))</f>
        <v/>
      </c>
      <c r="E42" s="35"/>
      <c r="F42" s="34"/>
      <c r="G42" s="34"/>
      <c r="H42" s="58" t="str">
        <f t="shared" si="0"/>
        <v/>
      </c>
    </row>
    <row r="43" spans="1:8" x14ac:dyDescent="0.4">
      <c r="A43" s="35"/>
      <c r="B43" s="35"/>
      <c r="C43" s="36"/>
      <c r="D43" s="57" t="str">
        <f>IF(C43="","",VLOOKUP(C43,基本情報A!$H$3:$I$36,2,FALSE))</f>
        <v/>
      </c>
      <c r="E43" s="35"/>
      <c r="F43" s="34"/>
      <c r="G43" s="34"/>
      <c r="H43" s="58" t="str">
        <f t="shared" si="0"/>
        <v/>
      </c>
    </row>
    <row r="44" spans="1:8" x14ac:dyDescent="0.4">
      <c r="A44" s="35"/>
      <c r="B44" s="35"/>
      <c r="C44" s="36"/>
      <c r="D44" s="57" t="str">
        <f>IF(C44="","",VLOOKUP(C44,基本情報A!$H$3:$I$36,2,FALSE))</f>
        <v/>
      </c>
      <c r="E44" s="35"/>
      <c r="F44" s="34"/>
      <c r="G44" s="34"/>
      <c r="H44" s="58" t="str">
        <f t="shared" si="0"/>
        <v/>
      </c>
    </row>
    <row r="45" spans="1:8" x14ac:dyDescent="0.4">
      <c r="A45" s="35"/>
      <c r="B45" s="35"/>
      <c r="C45" s="36"/>
      <c r="D45" s="57" t="str">
        <f>IF(C45="","",VLOOKUP(C45,基本情報A!$H$3:$I$36,2,FALSE))</f>
        <v/>
      </c>
      <c r="E45" s="35"/>
      <c r="F45" s="34"/>
      <c r="G45" s="34"/>
      <c r="H45" s="58" t="str">
        <f t="shared" si="0"/>
        <v/>
      </c>
    </row>
    <row r="46" spans="1:8" x14ac:dyDescent="0.4">
      <c r="A46" s="35"/>
      <c r="B46" s="35"/>
      <c r="C46" s="36"/>
      <c r="D46" s="57" t="str">
        <f>IF(C46="","",VLOOKUP(C46,基本情報A!$H$3:$I$36,2,FALSE))</f>
        <v/>
      </c>
      <c r="E46" s="35"/>
      <c r="F46" s="34"/>
      <c r="G46" s="34"/>
      <c r="H46" s="58" t="str">
        <f t="shared" si="0"/>
        <v/>
      </c>
    </row>
    <row r="47" spans="1:8" x14ac:dyDescent="0.4">
      <c r="A47" s="35"/>
      <c r="B47" s="35"/>
      <c r="C47" s="36"/>
      <c r="D47" s="57" t="str">
        <f>IF(C47="","",VLOOKUP(C47,基本情報A!$H$3:$I$36,2,FALSE))</f>
        <v/>
      </c>
      <c r="E47" s="35"/>
      <c r="F47" s="34"/>
      <c r="G47" s="34"/>
      <c r="H47" s="58" t="str">
        <f t="shared" si="0"/>
        <v/>
      </c>
    </row>
    <row r="48" spans="1:8" x14ac:dyDescent="0.4">
      <c r="A48" s="35"/>
      <c r="B48" s="35"/>
      <c r="C48" s="36"/>
      <c r="D48" s="57" t="str">
        <f>IF(C48="","",VLOOKUP(C48,基本情報A!$H$3:$I$36,2,FALSE))</f>
        <v/>
      </c>
      <c r="E48" s="35"/>
      <c r="F48" s="34"/>
      <c r="G48" s="34"/>
      <c r="H48" s="58" t="str">
        <f t="shared" si="0"/>
        <v/>
      </c>
    </row>
    <row r="49" spans="1:8" x14ac:dyDescent="0.4">
      <c r="A49" s="35"/>
      <c r="B49" s="35"/>
      <c r="C49" s="36"/>
      <c r="D49" s="57" t="str">
        <f>IF(C49="","",VLOOKUP(C49,基本情報A!$H$3:$I$36,2,FALSE))</f>
        <v/>
      </c>
      <c r="E49" s="35"/>
      <c r="F49" s="34"/>
      <c r="G49" s="34"/>
      <c r="H49" s="58" t="str">
        <f t="shared" si="0"/>
        <v/>
      </c>
    </row>
    <row r="50" spans="1:8" x14ac:dyDescent="0.4">
      <c r="A50" s="35"/>
      <c r="B50" s="35"/>
      <c r="C50" s="36"/>
      <c r="D50" s="57" t="str">
        <f>IF(C50="","",VLOOKUP(C50,基本情報A!$H$3:$I$36,2,FALSE))</f>
        <v/>
      </c>
      <c r="E50" s="35"/>
      <c r="F50" s="34"/>
      <c r="G50" s="34"/>
      <c r="H50" s="58" t="str">
        <f t="shared" si="0"/>
        <v/>
      </c>
    </row>
    <row r="51" spans="1:8" x14ac:dyDescent="0.4">
      <c r="A51" s="35"/>
      <c r="B51" s="35"/>
      <c r="C51" s="36"/>
      <c r="D51" s="57" t="str">
        <f>IF(C51="","",VLOOKUP(C51,基本情報A!$H$3:$I$36,2,FALSE))</f>
        <v/>
      </c>
      <c r="E51" s="35"/>
      <c r="F51" s="34"/>
      <c r="G51" s="34"/>
      <c r="H51" s="58" t="str">
        <f t="shared" si="0"/>
        <v/>
      </c>
    </row>
    <row r="52" spans="1:8" x14ac:dyDescent="0.4">
      <c r="A52" s="35"/>
      <c r="B52" s="35"/>
      <c r="C52" s="36"/>
      <c r="D52" s="57" t="str">
        <f>IF(C52="","",VLOOKUP(C52,基本情報A!$H$3:$I$36,2,FALSE))</f>
        <v/>
      </c>
      <c r="E52" s="35"/>
      <c r="F52" s="34"/>
      <c r="G52" s="34"/>
      <c r="H52" s="58" t="str">
        <f t="shared" si="0"/>
        <v/>
      </c>
    </row>
    <row r="53" spans="1:8" x14ac:dyDescent="0.4">
      <c r="A53" s="35"/>
      <c r="B53" s="35"/>
      <c r="C53" s="36"/>
      <c r="D53" s="57" t="str">
        <f>IF(C53="","",VLOOKUP(C53,基本情報A!$H$3:$I$36,2,FALSE))</f>
        <v/>
      </c>
      <c r="E53" s="35"/>
      <c r="F53" s="34"/>
      <c r="G53" s="34"/>
      <c r="H53" s="58" t="str">
        <f t="shared" si="0"/>
        <v/>
      </c>
    </row>
    <row r="54" spans="1:8" x14ac:dyDescent="0.4">
      <c r="A54" s="35"/>
      <c r="B54" s="35"/>
      <c r="C54" s="36"/>
      <c r="D54" s="57" t="str">
        <f>IF(C54="","",VLOOKUP(C54,基本情報A!$H$3:$I$36,2,FALSE))</f>
        <v/>
      </c>
      <c r="E54" s="35"/>
      <c r="F54" s="34"/>
      <c r="G54" s="34"/>
      <c r="H54" s="58" t="str">
        <f t="shared" si="0"/>
        <v/>
      </c>
    </row>
    <row r="55" spans="1:8" x14ac:dyDescent="0.4">
      <c r="A55" s="35"/>
      <c r="B55" s="35"/>
      <c r="C55" s="36"/>
      <c r="D55" s="57" t="str">
        <f>IF(C55="","",VLOOKUP(C55,基本情報A!$H$3:$I$36,2,FALSE))</f>
        <v/>
      </c>
      <c r="E55" s="35"/>
      <c r="F55" s="34"/>
      <c r="G55" s="34"/>
      <c r="H55" s="58" t="str">
        <f t="shared" si="0"/>
        <v/>
      </c>
    </row>
    <row r="56" spans="1:8" x14ac:dyDescent="0.4">
      <c r="A56" s="35"/>
      <c r="B56" s="35"/>
      <c r="C56" s="36"/>
      <c r="D56" s="57" t="str">
        <f>IF(C56="","",VLOOKUP(C56,基本情報A!$H$3:$I$36,2,FALSE))</f>
        <v/>
      </c>
      <c r="E56" s="35"/>
      <c r="F56" s="34"/>
      <c r="G56" s="34"/>
      <c r="H56" s="58" t="str">
        <f t="shared" si="0"/>
        <v/>
      </c>
    </row>
    <row r="57" spans="1:8" x14ac:dyDescent="0.4">
      <c r="A57" s="35"/>
      <c r="B57" s="35"/>
      <c r="C57" s="36"/>
      <c r="D57" s="57" t="str">
        <f>IF(C57="","",VLOOKUP(C57,基本情報A!$H$3:$I$36,2,FALSE))</f>
        <v/>
      </c>
      <c r="E57" s="35"/>
      <c r="F57" s="34"/>
      <c r="G57" s="34"/>
      <c r="H57" s="58" t="str">
        <f t="shared" si="0"/>
        <v/>
      </c>
    </row>
    <row r="58" spans="1:8" x14ac:dyDescent="0.4">
      <c r="A58" s="35"/>
      <c r="B58" s="35"/>
      <c r="C58" s="36"/>
      <c r="D58" s="57" t="str">
        <f>IF(C58="","",VLOOKUP(C58,基本情報A!$H$3:$I$36,2,FALSE))</f>
        <v/>
      </c>
      <c r="E58" s="35"/>
      <c r="F58" s="34"/>
      <c r="G58" s="34"/>
      <c r="H58" s="58" t="str">
        <f t="shared" si="0"/>
        <v/>
      </c>
    </row>
    <row r="59" spans="1:8" x14ac:dyDescent="0.4">
      <c r="A59" s="35"/>
      <c r="B59" s="35"/>
      <c r="C59" s="36"/>
      <c r="D59" s="57" t="str">
        <f>IF(C59="","",VLOOKUP(C59,基本情報A!$H$3:$I$36,2,FALSE))</f>
        <v/>
      </c>
      <c r="E59" s="35"/>
      <c r="F59" s="34"/>
      <c r="G59" s="34"/>
      <c r="H59" s="58" t="str">
        <f t="shared" si="0"/>
        <v/>
      </c>
    </row>
    <row r="60" spans="1:8" x14ac:dyDescent="0.4">
      <c r="A60" s="35"/>
      <c r="B60" s="35"/>
      <c r="C60" s="36"/>
      <c r="D60" s="57" t="str">
        <f>IF(C60="","",VLOOKUP(C60,基本情報A!$H$3:$I$36,2,FALSE))</f>
        <v/>
      </c>
      <c r="E60" s="35"/>
      <c r="F60" s="34"/>
      <c r="G60" s="34"/>
      <c r="H60" s="58" t="str">
        <f t="shared" si="0"/>
        <v/>
      </c>
    </row>
    <row r="61" spans="1:8" x14ac:dyDescent="0.4">
      <c r="A61" s="35"/>
      <c r="B61" s="35"/>
      <c r="C61" s="36"/>
      <c r="D61" s="57" t="str">
        <f>IF(C61="","",VLOOKUP(C61,基本情報A!$H$3:$I$36,2,FALSE))</f>
        <v/>
      </c>
      <c r="E61" s="35"/>
      <c r="F61" s="34"/>
      <c r="G61" s="34"/>
      <c r="H61" s="58" t="str">
        <f t="shared" si="0"/>
        <v/>
      </c>
    </row>
    <row r="62" spans="1:8" x14ac:dyDescent="0.4">
      <c r="A62" s="35"/>
      <c r="B62" s="35"/>
      <c r="C62" s="36"/>
      <c r="D62" s="57" t="str">
        <f>IF(C62="","",VLOOKUP(C62,基本情報A!$H$3:$I$36,2,FALSE))</f>
        <v/>
      </c>
      <c r="E62" s="35"/>
      <c r="F62" s="34"/>
      <c r="G62" s="34"/>
      <c r="H62" s="58" t="str">
        <f t="shared" si="0"/>
        <v/>
      </c>
    </row>
    <row r="63" spans="1:8" x14ac:dyDescent="0.4">
      <c r="A63" s="35"/>
      <c r="B63" s="35"/>
      <c r="C63" s="36"/>
      <c r="D63" s="57" t="str">
        <f>IF(C63="","",VLOOKUP(C63,基本情報A!$H$3:$I$36,2,FALSE))</f>
        <v/>
      </c>
      <c r="E63" s="35"/>
      <c r="F63" s="34"/>
      <c r="G63" s="34"/>
      <c r="H63" s="58" t="str">
        <f t="shared" si="0"/>
        <v/>
      </c>
    </row>
    <row r="64" spans="1:8" x14ac:dyDescent="0.4">
      <c r="A64" s="35"/>
      <c r="B64" s="35"/>
      <c r="C64" s="36"/>
      <c r="D64" s="57" t="str">
        <f>IF(C64="","",VLOOKUP(C64,基本情報A!$H$3:$I$36,2,FALSE))</f>
        <v/>
      </c>
      <c r="E64" s="35"/>
      <c r="F64" s="34"/>
      <c r="G64" s="34"/>
      <c r="H64" s="58" t="str">
        <f t="shared" si="0"/>
        <v/>
      </c>
    </row>
    <row r="65" spans="1:8" x14ac:dyDescent="0.4">
      <c r="A65" s="35"/>
      <c r="B65" s="35"/>
      <c r="C65" s="36"/>
      <c r="D65" s="57" t="str">
        <f>IF(C65="","",VLOOKUP(C65,基本情報A!$H$3:$I$36,2,FALSE))</f>
        <v/>
      </c>
      <c r="E65" s="35"/>
      <c r="F65" s="34"/>
      <c r="G65" s="34"/>
      <c r="H65" s="58" t="str">
        <f t="shared" si="0"/>
        <v/>
      </c>
    </row>
    <row r="66" spans="1:8" x14ac:dyDescent="0.4">
      <c r="A66" s="35"/>
      <c r="B66" s="35"/>
      <c r="C66" s="36"/>
      <c r="D66" s="57" t="str">
        <f>IF(C66="","",VLOOKUP(C66,基本情報A!$H$3:$I$36,2,FALSE))</f>
        <v/>
      </c>
      <c r="E66" s="35"/>
      <c r="F66" s="34"/>
      <c r="G66" s="34"/>
      <c r="H66" s="58" t="str">
        <f t="shared" si="0"/>
        <v/>
      </c>
    </row>
    <row r="67" spans="1:8" x14ac:dyDescent="0.4">
      <c r="A67" s="35"/>
      <c r="B67" s="35"/>
      <c r="C67" s="36"/>
      <c r="D67" s="57" t="str">
        <f>IF(C67="","",VLOOKUP(C67,基本情報A!$H$3:$I$36,2,FALSE))</f>
        <v/>
      </c>
      <c r="E67" s="35"/>
      <c r="F67" s="34"/>
      <c r="G67" s="34"/>
      <c r="H67" s="58" t="str">
        <f t="shared" si="0"/>
        <v/>
      </c>
    </row>
    <row r="68" spans="1:8" x14ac:dyDescent="0.4">
      <c r="A68" s="35"/>
      <c r="B68" s="35"/>
      <c r="C68" s="36"/>
      <c r="D68" s="57" t="str">
        <f>IF(C68="","",VLOOKUP(C68,基本情報A!$H$3:$I$36,2,FALSE))</f>
        <v/>
      </c>
      <c r="E68" s="35"/>
      <c r="F68" s="34"/>
      <c r="G68" s="34"/>
      <c r="H68" s="58" t="str">
        <f t="shared" si="0"/>
        <v/>
      </c>
    </row>
    <row r="69" spans="1:8" x14ac:dyDescent="0.4">
      <c r="A69" s="35"/>
      <c r="B69" s="35"/>
      <c r="C69" s="36"/>
      <c r="D69" s="57" t="str">
        <f>IF(C69="","",VLOOKUP(C69,基本情報A!$H$3:$I$36,2,FALSE))</f>
        <v/>
      </c>
      <c r="E69" s="35"/>
      <c r="F69" s="34"/>
      <c r="G69" s="34"/>
      <c r="H69" s="58" t="str">
        <f t="shared" si="0"/>
        <v/>
      </c>
    </row>
    <row r="70" spans="1:8" x14ac:dyDescent="0.4">
      <c r="A70" s="35"/>
      <c r="B70" s="35"/>
      <c r="C70" s="36"/>
      <c r="D70" s="57" t="str">
        <f>IF(C70="","",VLOOKUP(C70,基本情報A!$H$3:$I$36,2,FALSE))</f>
        <v/>
      </c>
      <c r="E70" s="35"/>
      <c r="F70" s="34"/>
      <c r="G70" s="34"/>
      <c r="H70" s="58" t="str">
        <f t="shared" si="0"/>
        <v/>
      </c>
    </row>
    <row r="71" spans="1:8" x14ac:dyDescent="0.4">
      <c r="A71" s="35"/>
      <c r="B71" s="35"/>
      <c r="C71" s="36"/>
      <c r="D71" s="57" t="str">
        <f>IF(C71="","",VLOOKUP(C71,基本情報A!$H$3:$I$36,2,FALSE))</f>
        <v/>
      </c>
      <c r="E71" s="35"/>
      <c r="F71" s="34"/>
      <c r="G71" s="34"/>
      <c r="H71" s="58" t="str">
        <f t="shared" si="0"/>
        <v/>
      </c>
    </row>
    <row r="72" spans="1:8" x14ac:dyDescent="0.4">
      <c r="A72" s="35"/>
      <c r="B72" s="35"/>
      <c r="C72" s="36"/>
      <c r="D72" s="57" t="str">
        <f>IF(C72="","",VLOOKUP(C72,基本情報A!$H$3:$I$36,2,FALSE))</f>
        <v/>
      </c>
      <c r="E72" s="35"/>
      <c r="F72" s="34"/>
      <c r="G72" s="34"/>
      <c r="H72" s="58" t="str">
        <f t="shared" ref="H72:H116" si="1">IF(AND(F72="",G72=""),"",+H71+F72-G72)</f>
        <v/>
      </c>
    </row>
    <row r="73" spans="1:8" x14ac:dyDescent="0.4">
      <c r="A73" s="35"/>
      <c r="B73" s="35"/>
      <c r="C73" s="36"/>
      <c r="D73" s="57" t="str">
        <f>IF(C73="","",VLOOKUP(C73,基本情報A!$H$3:$I$36,2,FALSE))</f>
        <v/>
      </c>
      <c r="E73" s="35"/>
      <c r="F73" s="34"/>
      <c r="G73" s="34"/>
      <c r="H73" s="58" t="str">
        <f t="shared" si="1"/>
        <v/>
      </c>
    </row>
    <row r="74" spans="1:8" x14ac:dyDescent="0.4">
      <c r="A74" s="35"/>
      <c r="B74" s="35"/>
      <c r="C74" s="36"/>
      <c r="D74" s="57" t="str">
        <f>IF(C74="","",VLOOKUP(C74,基本情報A!$H$3:$I$36,2,FALSE))</f>
        <v/>
      </c>
      <c r="E74" s="35"/>
      <c r="F74" s="34"/>
      <c r="G74" s="34"/>
      <c r="H74" s="58" t="str">
        <f t="shared" si="1"/>
        <v/>
      </c>
    </row>
    <row r="75" spans="1:8" x14ac:dyDescent="0.4">
      <c r="A75" s="35"/>
      <c r="B75" s="35"/>
      <c r="C75" s="36"/>
      <c r="D75" s="57" t="str">
        <f>IF(C75="","",VLOOKUP(C75,基本情報A!$H$3:$I$36,2,FALSE))</f>
        <v/>
      </c>
      <c r="E75" s="35"/>
      <c r="F75" s="34"/>
      <c r="G75" s="34"/>
      <c r="H75" s="58" t="str">
        <f t="shared" si="1"/>
        <v/>
      </c>
    </row>
    <row r="76" spans="1:8" x14ac:dyDescent="0.4">
      <c r="A76" s="35"/>
      <c r="B76" s="35"/>
      <c r="C76" s="36"/>
      <c r="D76" s="57" t="str">
        <f>IF(C76="","",VLOOKUP(C76,基本情報A!$H$3:$I$36,2,FALSE))</f>
        <v/>
      </c>
      <c r="E76" s="35"/>
      <c r="F76" s="34"/>
      <c r="G76" s="34"/>
      <c r="H76" s="58" t="str">
        <f t="shared" si="1"/>
        <v/>
      </c>
    </row>
    <row r="77" spans="1:8" x14ac:dyDescent="0.4">
      <c r="A77" s="35"/>
      <c r="B77" s="35"/>
      <c r="C77" s="36"/>
      <c r="D77" s="57" t="str">
        <f>IF(C77="","",VLOOKUP(C77,基本情報A!$H$3:$I$36,2,FALSE))</f>
        <v/>
      </c>
      <c r="E77" s="35"/>
      <c r="F77" s="34"/>
      <c r="G77" s="34"/>
      <c r="H77" s="58" t="str">
        <f t="shared" si="1"/>
        <v/>
      </c>
    </row>
    <row r="78" spans="1:8" x14ac:dyDescent="0.4">
      <c r="A78" s="35"/>
      <c r="B78" s="35"/>
      <c r="C78" s="36"/>
      <c r="D78" s="57" t="str">
        <f>IF(C78="","",VLOOKUP(C78,基本情報A!$H$3:$I$36,2,FALSE))</f>
        <v/>
      </c>
      <c r="E78" s="35"/>
      <c r="F78" s="34"/>
      <c r="G78" s="34"/>
      <c r="H78" s="58" t="str">
        <f t="shared" si="1"/>
        <v/>
      </c>
    </row>
    <row r="79" spans="1:8" x14ac:dyDescent="0.4">
      <c r="A79" s="35"/>
      <c r="B79" s="35"/>
      <c r="C79" s="36"/>
      <c r="D79" s="57" t="str">
        <f>IF(C79="","",VLOOKUP(C79,基本情報A!$H$3:$I$36,2,FALSE))</f>
        <v/>
      </c>
      <c r="E79" s="35"/>
      <c r="F79" s="34"/>
      <c r="G79" s="34"/>
      <c r="H79" s="58" t="str">
        <f t="shared" si="1"/>
        <v/>
      </c>
    </row>
    <row r="80" spans="1:8" x14ac:dyDescent="0.4">
      <c r="A80" s="35"/>
      <c r="B80" s="35"/>
      <c r="C80" s="36"/>
      <c r="D80" s="57" t="str">
        <f>IF(C80="","",VLOOKUP(C80,基本情報A!$H$3:$I$36,2,FALSE))</f>
        <v/>
      </c>
      <c r="E80" s="35"/>
      <c r="F80" s="34"/>
      <c r="G80" s="34"/>
      <c r="H80" s="58" t="str">
        <f t="shared" si="1"/>
        <v/>
      </c>
    </row>
    <row r="81" spans="1:8" x14ac:dyDescent="0.4">
      <c r="A81" s="35"/>
      <c r="B81" s="35"/>
      <c r="C81" s="36"/>
      <c r="D81" s="57" t="str">
        <f>IF(C81="","",VLOOKUP(C81,基本情報A!$H$3:$I$36,2,FALSE))</f>
        <v/>
      </c>
      <c r="E81" s="35"/>
      <c r="F81" s="34"/>
      <c r="G81" s="34"/>
      <c r="H81" s="58" t="str">
        <f t="shared" si="1"/>
        <v/>
      </c>
    </row>
    <row r="82" spans="1:8" x14ac:dyDescent="0.4">
      <c r="A82" s="35"/>
      <c r="B82" s="35"/>
      <c r="C82" s="36"/>
      <c r="D82" s="57" t="str">
        <f>IF(C82="","",VLOOKUP(C82,基本情報A!$H$3:$I$36,2,FALSE))</f>
        <v/>
      </c>
      <c r="E82" s="35"/>
      <c r="F82" s="34"/>
      <c r="G82" s="34"/>
      <c r="H82" s="58" t="str">
        <f t="shared" si="1"/>
        <v/>
      </c>
    </row>
    <row r="83" spans="1:8" x14ac:dyDescent="0.4">
      <c r="A83" s="35"/>
      <c r="B83" s="35"/>
      <c r="C83" s="36"/>
      <c r="D83" s="57" t="str">
        <f>IF(C83="","",VLOOKUP(C83,基本情報A!$H$3:$I$36,2,FALSE))</f>
        <v/>
      </c>
      <c r="E83" s="35"/>
      <c r="F83" s="34"/>
      <c r="G83" s="34"/>
      <c r="H83" s="58" t="str">
        <f t="shared" si="1"/>
        <v/>
      </c>
    </row>
    <row r="84" spans="1:8" x14ac:dyDescent="0.4">
      <c r="A84" s="35"/>
      <c r="B84" s="35"/>
      <c r="C84" s="36"/>
      <c r="D84" s="57" t="str">
        <f>IF(C84="","",VLOOKUP(C84,基本情報A!$H$3:$I$36,2,FALSE))</f>
        <v/>
      </c>
      <c r="E84" s="35"/>
      <c r="F84" s="34"/>
      <c r="G84" s="34"/>
      <c r="H84" s="58" t="str">
        <f t="shared" si="1"/>
        <v/>
      </c>
    </row>
    <row r="85" spans="1:8" x14ac:dyDescent="0.4">
      <c r="A85" s="35"/>
      <c r="B85" s="35"/>
      <c r="C85" s="36"/>
      <c r="D85" s="57" t="str">
        <f>IF(C85="","",VLOOKUP(C85,基本情報A!$H$3:$I$36,2,FALSE))</f>
        <v/>
      </c>
      <c r="E85" s="35"/>
      <c r="F85" s="34"/>
      <c r="G85" s="34"/>
      <c r="H85" s="58" t="str">
        <f t="shared" si="1"/>
        <v/>
      </c>
    </row>
    <row r="86" spans="1:8" x14ac:dyDescent="0.4">
      <c r="A86" s="35"/>
      <c r="B86" s="35"/>
      <c r="C86" s="36"/>
      <c r="D86" s="57" t="str">
        <f>IF(C86="","",VLOOKUP(C86,基本情報A!$H$3:$I$36,2,FALSE))</f>
        <v/>
      </c>
      <c r="E86" s="35"/>
      <c r="F86" s="34"/>
      <c r="G86" s="34"/>
      <c r="H86" s="58" t="str">
        <f t="shared" si="1"/>
        <v/>
      </c>
    </row>
    <row r="87" spans="1:8" x14ac:dyDescent="0.4">
      <c r="A87" s="35"/>
      <c r="B87" s="35"/>
      <c r="C87" s="36"/>
      <c r="D87" s="57" t="str">
        <f>IF(C87="","",VLOOKUP(C87,基本情報A!$H$3:$I$36,2,FALSE))</f>
        <v/>
      </c>
      <c r="E87" s="35"/>
      <c r="F87" s="34"/>
      <c r="G87" s="34"/>
      <c r="H87" s="58" t="str">
        <f t="shared" si="1"/>
        <v/>
      </c>
    </row>
    <row r="88" spans="1:8" x14ac:dyDescent="0.4">
      <c r="A88" s="35"/>
      <c r="B88" s="35"/>
      <c r="C88" s="36"/>
      <c r="D88" s="57" t="str">
        <f>IF(C88="","",VLOOKUP(C88,基本情報A!$H$3:$I$36,2,FALSE))</f>
        <v/>
      </c>
      <c r="E88" s="35"/>
      <c r="F88" s="34"/>
      <c r="G88" s="34"/>
      <c r="H88" s="58" t="str">
        <f t="shared" si="1"/>
        <v/>
      </c>
    </row>
    <row r="89" spans="1:8" x14ac:dyDescent="0.4">
      <c r="A89" s="35"/>
      <c r="B89" s="35"/>
      <c r="C89" s="36"/>
      <c r="D89" s="57" t="str">
        <f>IF(C89="","",VLOOKUP(C89,基本情報A!$H$3:$I$36,2,FALSE))</f>
        <v/>
      </c>
      <c r="E89" s="35"/>
      <c r="F89" s="34"/>
      <c r="G89" s="34"/>
      <c r="H89" s="58" t="str">
        <f t="shared" si="1"/>
        <v/>
      </c>
    </row>
    <row r="90" spans="1:8" x14ac:dyDescent="0.4">
      <c r="A90" s="35"/>
      <c r="B90" s="35"/>
      <c r="C90" s="36"/>
      <c r="D90" s="57" t="str">
        <f>IF(C90="","",VLOOKUP(C90,基本情報A!$H$3:$I$36,2,FALSE))</f>
        <v/>
      </c>
      <c r="E90" s="35"/>
      <c r="F90" s="34"/>
      <c r="G90" s="34"/>
      <c r="H90" s="58" t="str">
        <f t="shared" si="1"/>
        <v/>
      </c>
    </row>
    <row r="91" spans="1:8" x14ac:dyDescent="0.4">
      <c r="A91" s="35"/>
      <c r="B91" s="35"/>
      <c r="C91" s="36"/>
      <c r="D91" s="57" t="str">
        <f>IF(C91="","",VLOOKUP(C91,基本情報A!$H$3:$I$36,2,FALSE))</f>
        <v/>
      </c>
      <c r="E91" s="35"/>
      <c r="F91" s="34"/>
      <c r="G91" s="34"/>
      <c r="H91" s="58" t="str">
        <f t="shared" si="1"/>
        <v/>
      </c>
    </row>
    <row r="92" spans="1:8" x14ac:dyDescent="0.4">
      <c r="A92" s="35"/>
      <c r="B92" s="35"/>
      <c r="C92" s="36"/>
      <c r="D92" s="57" t="str">
        <f>IF(C92="","",VLOOKUP(C92,基本情報A!$H$3:$I$36,2,FALSE))</f>
        <v/>
      </c>
      <c r="E92" s="35"/>
      <c r="F92" s="34"/>
      <c r="G92" s="34"/>
      <c r="H92" s="58" t="str">
        <f t="shared" si="1"/>
        <v/>
      </c>
    </row>
    <row r="93" spans="1:8" x14ac:dyDescent="0.4">
      <c r="A93" s="35"/>
      <c r="B93" s="35"/>
      <c r="C93" s="36"/>
      <c r="D93" s="57" t="str">
        <f>IF(C93="","",VLOOKUP(C93,基本情報A!$H$3:$I$36,2,FALSE))</f>
        <v/>
      </c>
      <c r="E93" s="35"/>
      <c r="F93" s="34"/>
      <c r="G93" s="34"/>
      <c r="H93" s="58" t="str">
        <f t="shared" si="1"/>
        <v/>
      </c>
    </row>
    <row r="94" spans="1:8" x14ac:dyDescent="0.4">
      <c r="A94" s="35"/>
      <c r="B94" s="35"/>
      <c r="C94" s="36"/>
      <c r="D94" s="57" t="str">
        <f>IF(C94="","",VLOOKUP(C94,基本情報A!$H$3:$I$36,2,FALSE))</f>
        <v/>
      </c>
      <c r="E94" s="35"/>
      <c r="F94" s="34"/>
      <c r="G94" s="34"/>
      <c r="H94" s="58" t="str">
        <f t="shared" si="1"/>
        <v/>
      </c>
    </row>
    <row r="95" spans="1:8" x14ac:dyDescent="0.4">
      <c r="A95" s="35"/>
      <c r="B95" s="35"/>
      <c r="C95" s="36"/>
      <c r="D95" s="57" t="str">
        <f>IF(C95="","",VLOOKUP(C95,基本情報A!$H$3:$I$36,2,FALSE))</f>
        <v/>
      </c>
      <c r="E95" s="35"/>
      <c r="F95" s="34"/>
      <c r="G95" s="34"/>
      <c r="H95" s="58" t="str">
        <f t="shared" si="1"/>
        <v/>
      </c>
    </row>
    <row r="96" spans="1:8" x14ac:dyDescent="0.4">
      <c r="A96" s="35"/>
      <c r="B96" s="35"/>
      <c r="C96" s="36"/>
      <c r="D96" s="57" t="str">
        <f>IF(C96="","",VLOOKUP(C96,基本情報A!$H$3:$I$36,2,FALSE))</f>
        <v/>
      </c>
      <c r="E96" s="35"/>
      <c r="F96" s="34"/>
      <c r="G96" s="34"/>
      <c r="H96" s="58" t="str">
        <f t="shared" si="1"/>
        <v/>
      </c>
    </row>
    <row r="97" spans="1:8" x14ac:dyDescent="0.4">
      <c r="A97" s="35"/>
      <c r="B97" s="35"/>
      <c r="C97" s="36"/>
      <c r="D97" s="57" t="str">
        <f>IF(C97="","",VLOOKUP(C97,基本情報A!$H$3:$I$36,2,FALSE))</f>
        <v/>
      </c>
      <c r="E97" s="35"/>
      <c r="F97" s="34"/>
      <c r="G97" s="34"/>
      <c r="H97" s="58" t="str">
        <f t="shared" si="1"/>
        <v/>
      </c>
    </row>
    <row r="98" spans="1:8" x14ac:dyDescent="0.4">
      <c r="A98" s="35"/>
      <c r="B98" s="35"/>
      <c r="C98" s="36"/>
      <c r="D98" s="57" t="str">
        <f>IF(C98="","",VLOOKUP(C98,基本情報A!$H$3:$I$36,2,FALSE))</f>
        <v/>
      </c>
      <c r="E98" s="35"/>
      <c r="F98" s="34"/>
      <c r="G98" s="34"/>
      <c r="H98" s="58" t="str">
        <f t="shared" si="1"/>
        <v/>
      </c>
    </row>
    <row r="99" spans="1:8" x14ac:dyDescent="0.4">
      <c r="A99" s="35"/>
      <c r="B99" s="35"/>
      <c r="C99" s="36"/>
      <c r="D99" s="57" t="str">
        <f>IF(C99="","",VLOOKUP(C99,基本情報A!$H$3:$I$36,2,FALSE))</f>
        <v/>
      </c>
      <c r="E99" s="35"/>
      <c r="F99" s="34"/>
      <c r="G99" s="34"/>
      <c r="H99" s="58" t="str">
        <f t="shared" si="1"/>
        <v/>
      </c>
    </row>
    <row r="100" spans="1:8" x14ac:dyDescent="0.4">
      <c r="A100" s="35"/>
      <c r="B100" s="35"/>
      <c r="C100" s="36"/>
      <c r="D100" s="57" t="str">
        <f>IF(C100="","",VLOOKUP(C100,基本情報A!$H$3:$I$36,2,FALSE))</f>
        <v/>
      </c>
      <c r="E100" s="35"/>
      <c r="F100" s="34"/>
      <c r="G100" s="34"/>
      <c r="H100" s="58" t="str">
        <f t="shared" si="1"/>
        <v/>
      </c>
    </row>
    <row r="101" spans="1:8" x14ac:dyDescent="0.4">
      <c r="A101" s="35"/>
      <c r="B101" s="35"/>
      <c r="C101" s="36"/>
      <c r="D101" s="57" t="str">
        <f>IF(C101="","",VLOOKUP(C101,基本情報A!$H$3:$I$36,2,FALSE))</f>
        <v/>
      </c>
      <c r="E101" s="35"/>
      <c r="F101" s="34"/>
      <c r="G101" s="34"/>
      <c r="H101" s="58" t="str">
        <f t="shared" si="1"/>
        <v/>
      </c>
    </row>
    <row r="102" spans="1:8" x14ac:dyDescent="0.4">
      <c r="A102" s="35"/>
      <c r="B102" s="35"/>
      <c r="C102" s="36"/>
      <c r="D102" s="57" t="str">
        <f>IF(C102="","",VLOOKUP(C102,基本情報A!$H$3:$I$36,2,FALSE))</f>
        <v/>
      </c>
      <c r="E102" s="35"/>
      <c r="F102" s="34"/>
      <c r="G102" s="34"/>
      <c r="H102" s="58" t="str">
        <f t="shared" si="1"/>
        <v/>
      </c>
    </row>
    <row r="103" spans="1:8" x14ac:dyDescent="0.4">
      <c r="A103" s="35"/>
      <c r="B103" s="35"/>
      <c r="C103" s="36"/>
      <c r="D103" s="57" t="str">
        <f>IF(C103="","",VLOOKUP(C103,基本情報A!$H$3:$I$36,2,FALSE))</f>
        <v/>
      </c>
      <c r="E103" s="35"/>
      <c r="F103" s="34"/>
      <c r="G103" s="34"/>
      <c r="H103" s="58" t="str">
        <f t="shared" si="1"/>
        <v/>
      </c>
    </row>
    <row r="104" spans="1:8" x14ac:dyDescent="0.4">
      <c r="A104" s="35"/>
      <c r="B104" s="35"/>
      <c r="C104" s="36"/>
      <c r="D104" s="57" t="str">
        <f>IF(C104="","",VLOOKUP(C104,基本情報A!$H$3:$I$36,2,FALSE))</f>
        <v/>
      </c>
      <c r="E104" s="35"/>
      <c r="F104" s="34"/>
      <c r="G104" s="34"/>
      <c r="H104" s="58" t="str">
        <f t="shared" si="1"/>
        <v/>
      </c>
    </row>
    <row r="105" spans="1:8" x14ac:dyDescent="0.4">
      <c r="A105" s="35"/>
      <c r="B105" s="35"/>
      <c r="C105" s="36"/>
      <c r="D105" s="57" t="str">
        <f>IF(C105="","",VLOOKUP(C105,基本情報A!$H$3:$I$36,2,FALSE))</f>
        <v/>
      </c>
      <c r="E105" s="35"/>
      <c r="F105" s="34"/>
      <c r="G105" s="34"/>
      <c r="H105" s="58" t="str">
        <f t="shared" si="1"/>
        <v/>
      </c>
    </row>
    <row r="106" spans="1:8" x14ac:dyDescent="0.4">
      <c r="A106" s="35"/>
      <c r="B106" s="35"/>
      <c r="C106" s="36"/>
      <c r="D106" s="57" t="str">
        <f>IF(C106="","",VLOOKUP(C106,基本情報A!$H$3:$I$36,2,FALSE))</f>
        <v/>
      </c>
      <c r="E106" s="35"/>
      <c r="F106" s="34"/>
      <c r="G106" s="34"/>
      <c r="H106" s="58" t="str">
        <f t="shared" si="1"/>
        <v/>
      </c>
    </row>
    <row r="107" spans="1:8" x14ac:dyDescent="0.4">
      <c r="A107" s="35"/>
      <c r="B107" s="35"/>
      <c r="C107" s="36"/>
      <c r="D107" s="57" t="str">
        <f>IF(C107="","",VLOOKUP(C107,基本情報A!$H$3:$I$36,2,FALSE))</f>
        <v/>
      </c>
      <c r="E107" s="35"/>
      <c r="F107" s="34"/>
      <c r="G107" s="34"/>
      <c r="H107" s="58" t="str">
        <f t="shared" si="1"/>
        <v/>
      </c>
    </row>
    <row r="108" spans="1:8" x14ac:dyDescent="0.4">
      <c r="A108" s="35"/>
      <c r="B108" s="35"/>
      <c r="C108" s="36"/>
      <c r="D108" s="57" t="str">
        <f>IF(C108="","",VLOOKUP(C108,基本情報A!$H$3:$I$36,2,FALSE))</f>
        <v/>
      </c>
      <c r="E108" s="35"/>
      <c r="F108" s="34"/>
      <c r="G108" s="34"/>
      <c r="H108" s="58" t="str">
        <f t="shared" si="1"/>
        <v/>
      </c>
    </row>
    <row r="109" spans="1:8" x14ac:dyDescent="0.4">
      <c r="A109" s="35"/>
      <c r="B109" s="35"/>
      <c r="C109" s="36"/>
      <c r="D109" s="57" t="str">
        <f>IF(C109="","",VLOOKUP(C109,基本情報A!$H$3:$I$36,2,FALSE))</f>
        <v/>
      </c>
      <c r="E109" s="35"/>
      <c r="F109" s="34"/>
      <c r="G109" s="34"/>
      <c r="H109" s="58" t="str">
        <f t="shared" si="1"/>
        <v/>
      </c>
    </row>
    <row r="110" spans="1:8" x14ac:dyDescent="0.4">
      <c r="A110" s="35"/>
      <c r="B110" s="35"/>
      <c r="C110" s="36"/>
      <c r="D110" s="57" t="str">
        <f>IF(C110="","",VLOOKUP(C110,基本情報A!$H$3:$I$36,2,FALSE))</f>
        <v/>
      </c>
      <c r="E110" s="35"/>
      <c r="F110" s="34"/>
      <c r="G110" s="34"/>
      <c r="H110" s="58" t="str">
        <f t="shared" si="1"/>
        <v/>
      </c>
    </row>
    <row r="111" spans="1:8" x14ac:dyDescent="0.4">
      <c r="A111" s="35"/>
      <c r="B111" s="35"/>
      <c r="C111" s="36"/>
      <c r="D111" s="57" t="str">
        <f>IF(C111="","",VLOOKUP(C111,基本情報A!$H$3:$I$36,2,FALSE))</f>
        <v/>
      </c>
      <c r="E111" s="35"/>
      <c r="F111" s="34"/>
      <c r="G111" s="34"/>
      <c r="H111" s="58" t="str">
        <f t="shared" si="1"/>
        <v/>
      </c>
    </row>
    <row r="112" spans="1:8" x14ac:dyDescent="0.4">
      <c r="A112" s="35"/>
      <c r="B112" s="35"/>
      <c r="C112" s="36"/>
      <c r="D112" s="57" t="str">
        <f>IF(C112="","",VLOOKUP(C112,基本情報A!$H$3:$I$36,2,FALSE))</f>
        <v/>
      </c>
      <c r="E112" s="35"/>
      <c r="F112" s="34"/>
      <c r="G112" s="34"/>
      <c r="H112" s="58" t="str">
        <f t="shared" si="1"/>
        <v/>
      </c>
    </row>
    <row r="113" spans="1:8" x14ac:dyDescent="0.4">
      <c r="A113" s="35"/>
      <c r="B113" s="35"/>
      <c r="C113" s="36"/>
      <c r="D113" s="57" t="str">
        <f>IF(C113="","",VLOOKUP(C113,基本情報A!$H$3:$I$36,2,FALSE))</f>
        <v/>
      </c>
      <c r="E113" s="35"/>
      <c r="F113" s="34"/>
      <c r="G113" s="34"/>
      <c r="H113" s="58" t="str">
        <f t="shared" si="1"/>
        <v/>
      </c>
    </row>
    <row r="114" spans="1:8" x14ac:dyDescent="0.4">
      <c r="A114" s="35"/>
      <c r="B114" s="35"/>
      <c r="C114" s="36"/>
      <c r="D114" s="57" t="str">
        <f>IF(C114="","",VLOOKUP(C114,基本情報A!$H$3:$I$36,2,FALSE))</f>
        <v/>
      </c>
      <c r="E114" s="35"/>
      <c r="F114" s="34"/>
      <c r="G114" s="34"/>
      <c r="H114" s="58" t="str">
        <f t="shared" si="1"/>
        <v/>
      </c>
    </row>
    <row r="115" spans="1:8" x14ac:dyDescent="0.4">
      <c r="A115" s="35"/>
      <c r="B115" s="35"/>
      <c r="C115" s="36"/>
      <c r="D115" s="57" t="str">
        <f>IF(C115="","",VLOOKUP(C115,基本情報A!$H$3:$I$36,2,FALSE))</f>
        <v/>
      </c>
      <c r="E115" s="35"/>
      <c r="F115" s="34"/>
      <c r="G115" s="34"/>
      <c r="H115" s="58" t="str">
        <f t="shared" si="1"/>
        <v/>
      </c>
    </row>
    <row r="116" spans="1:8" x14ac:dyDescent="0.4">
      <c r="A116" s="35"/>
      <c r="B116" s="35"/>
      <c r="C116" s="36"/>
      <c r="D116" s="57" t="str">
        <f>IF(C116="","",VLOOKUP(C116,基本情報A!$H$3:$I$36,2,FALSE))</f>
        <v/>
      </c>
      <c r="E116" s="35"/>
      <c r="F116" s="34"/>
      <c r="G116" s="34"/>
      <c r="H116" s="58" t="str">
        <f t="shared" si="1"/>
        <v/>
      </c>
    </row>
    <row r="117" spans="1:8" x14ac:dyDescent="0.4">
      <c r="A117" s="35"/>
      <c r="B117" s="35"/>
      <c r="C117" s="36"/>
      <c r="D117" s="57" t="str">
        <f>IF(C117="","",VLOOKUP(C117,基本情報A!$H$3:$I$36,2,FALSE))</f>
        <v/>
      </c>
      <c r="E117" s="35"/>
      <c r="F117" s="34"/>
      <c r="G117" s="34"/>
      <c r="H117" s="58" t="str">
        <f t="shared" ref="H117:H180" si="2">IF(AND(F117="",G117=""),"",+H116+F117-G117)</f>
        <v/>
      </c>
    </row>
    <row r="118" spans="1:8" x14ac:dyDescent="0.4">
      <c r="A118" s="35"/>
      <c r="B118" s="35"/>
      <c r="C118" s="36"/>
      <c r="D118" s="57" t="str">
        <f>IF(C118="","",VLOOKUP(C118,基本情報A!$H$3:$I$36,2,FALSE))</f>
        <v/>
      </c>
      <c r="E118" s="35"/>
      <c r="F118" s="34"/>
      <c r="G118" s="34"/>
      <c r="H118" s="58" t="str">
        <f t="shared" si="2"/>
        <v/>
      </c>
    </row>
    <row r="119" spans="1:8" x14ac:dyDescent="0.4">
      <c r="A119" s="35"/>
      <c r="B119" s="35"/>
      <c r="C119" s="36"/>
      <c r="D119" s="57" t="str">
        <f>IF(C119="","",VLOOKUP(C119,基本情報A!$H$3:$I$36,2,FALSE))</f>
        <v/>
      </c>
      <c r="E119" s="35"/>
      <c r="F119" s="34"/>
      <c r="G119" s="34"/>
      <c r="H119" s="58" t="str">
        <f t="shared" si="2"/>
        <v/>
      </c>
    </row>
    <row r="120" spans="1:8" x14ac:dyDescent="0.4">
      <c r="A120" s="35"/>
      <c r="B120" s="35"/>
      <c r="C120" s="36"/>
      <c r="D120" s="57" t="str">
        <f>IF(C120="","",VLOOKUP(C120,基本情報A!$H$3:$I$36,2,FALSE))</f>
        <v/>
      </c>
      <c r="E120" s="35"/>
      <c r="F120" s="34"/>
      <c r="G120" s="34"/>
      <c r="H120" s="58" t="str">
        <f t="shared" si="2"/>
        <v/>
      </c>
    </row>
    <row r="121" spans="1:8" x14ac:dyDescent="0.4">
      <c r="A121" s="35"/>
      <c r="B121" s="35"/>
      <c r="C121" s="36"/>
      <c r="D121" s="57" t="str">
        <f>IF(C121="","",VLOOKUP(C121,基本情報A!$H$3:$I$36,2,FALSE))</f>
        <v/>
      </c>
      <c r="E121" s="35"/>
      <c r="F121" s="34"/>
      <c r="G121" s="34"/>
      <c r="H121" s="58" t="str">
        <f t="shared" si="2"/>
        <v/>
      </c>
    </row>
    <row r="122" spans="1:8" x14ac:dyDescent="0.4">
      <c r="A122" s="35"/>
      <c r="B122" s="35"/>
      <c r="C122" s="36"/>
      <c r="D122" s="57" t="str">
        <f>IF(C122="","",VLOOKUP(C122,基本情報A!$H$3:$I$36,2,FALSE))</f>
        <v/>
      </c>
      <c r="E122" s="35"/>
      <c r="F122" s="34"/>
      <c r="G122" s="34"/>
      <c r="H122" s="58" t="str">
        <f t="shared" si="2"/>
        <v/>
      </c>
    </row>
    <row r="123" spans="1:8" x14ac:dyDescent="0.4">
      <c r="A123" s="35"/>
      <c r="B123" s="35"/>
      <c r="C123" s="36"/>
      <c r="D123" s="57" t="str">
        <f>IF(C123="","",VLOOKUP(C123,基本情報A!$H$3:$I$36,2,FALSE))</f>
        <v/>
      </c>
      <c r="E123" s="35"/>
      <c r="F123" s="34"/>
      <c r="G123" s="34"/>
      <c r="H123" s="58" t="str">
        <f t="shared" si="2"/>
        <v/>
      </c>
    </row>
    <row r="124" spans="1:8" x14ac:dyDescent="0.4">
      <c r="A124" s="35"/>
      <c r="B124" s="35"/>
      <c r="C124" s="36"/>
      <c r="D124" s="57" t="str">
        <f>IF(C124="","",VLOOKUP(C124,基本情報A!$H$3:$I$36,2,FALSE))</f>
        <v/>
      </c>
      <c r="E124" s="35"/>
      <c r="F124" s="34"/>
      <c r="G124" s="34"/>
      <c r="H124" s="58" t="str">
        <f t="shared" si="2"/>
        <v/>
      </c>
    </row>
    <row r="125" spans="1:8" x14ac:dyDescent="0.4">
      <c r="A125" s="35"/>
      <c r="B125" s="35"/>
      <c r="C125" s="36"/>
      <c r="D125" s="57" t="str">
        <f>IF(C125="","",VLOOKUP(C125,基本情報A!$H$3:$I$36,2,FALSE))</f>
        <v/>
      </c>
      <c r="E125" s="35"/>
      <c r="F125" s="34"/>
      <c r="G125" s="34"/>
      <c r="H125" s="58" t="str">
        <f t="shared" si="2"/>
        <v/>
      </c>
    </row>
    <row r="126" spans="1:8" x14ac:dyDescent="0.4">
      <c r="A126" s="35"/>
      <c r="B126" s="35"/>
      <c r="C126" s="36"/>
      <c r="D126" s="57" t="str">
        <f>IF(C126="","",VLOOKUP(C126,基本情報A!$H$3:$I$36,2,FALSE))</f>
        <v/>
      </c>
      <c r="E126" s="35"/>
      <c r="F126" s="34"/>
      <c r="G126" s="34"/>
      <c r="H126" s="58" t="str">
        <f t="shared" si="2"/>
        <v/>
      </c>
    </row>
    <row r="127" spans="1:8" x14ac:dyDescent="0.4">
      <c r="A127" s="35"/>
      <c r="B127" s="35"/>
      <c r="C127" s="36"/>
      <c r="D127" s="57" t="str">
        <f>IF(C127="","",VLOOKUP(C127,基本情報A!$H$3:$I$36,2,FALSE))</f>
        <v/>
      </c>
      <c r="E127" s="35"/>
      <c r="F127" s="34"/>
      <c r="G127" s="34"/>
      <c r="H127" s="58" t="str">
        <f t="shared" si="2"/>
        <v/>
      </c>
    </row>
    <row r="128" spans="1:8" x14ac:dyDescent="0.4">
      <c r="A128" s="35"/>
      <c r="B128" s="35"/>
      <c r="C128" s="36"/>
      <c r="D128" s="57" t="str">
        <f>IF(C128="","",VLOOKUP(C128,基本情報A!$H$3:$I$36,2,FALSE))</f>
        <v/>
      </c>
      <c r="E128" s="35"/>
      <c r="F128" s="34"/>
      <c r="G128" s="34"/>
      <c r="H128" s="58" t="str">
        <f t="shared" si="2"/>
        <v/>
      </c>
    </row>
    <row r="129" spans="1:8" x14ac:dyDescent="0.4">
      <c r="A129" s="35"/>
      <c r="B129" s="35"/>
      <c r="C129" s="36"/>
      <c r="D129" s="57" t="str">
        <f>IF(C129="","",VLOOKUP(C129,基本情報A!$H$3:$I$36,2,FALSE))</f>
        <v/>
      </c>
      <c r="E129" s="35"/>
      <c r="F129" s="34"/>
      <c r="G129" s="34"/>
      <c r="H129" s="58" t="str">
        <f t="shared" si="2"/>
        <v/>
      </c>
    </row>
    <row r="130" spans="1:8" x14ac:dyDescent="0.4">
      <c r="A130" s="35"/>
      <c r="B130" s="35"/>
      <c r="C130" s="36"/>
      <c r="D130" s="57" t="str">
        <f>IF(C130="","",VLOOKUP(C130,基本情報A!$H$3:$I$36,2,FALSE))</f>
        <v/>
      </c>
      <c r="E130" s="35"/>
      <c r="F130" s="34"/>
      <c r="G130" s="34"/>
      <c r="H130" s="58" t="str">
        <f t="shared" si="2"/>
        <v/>
      </c>
    </row>
    <row r="131" spans="1:8" x14ac:dyDescent="0.4">
      <c r="A131" s="35"/>
      <c r="B131" s="35"/>
      <c r="C131" s="36"/>
      <c r="D131" s="57" t="str">
        <f>IF(C131="","",VLOOKUP(C131,基本情報A!$H$3:$I$36,2,FALSE))</f>
        <v/>
      </c>
      <c r="E131" s="35"/>
      <c r="F131" s="34"/>
      <c r="G131" s="34"/>
      <c r="H131" s="58" t="str">
        <f t="shared" si="2"/>
        <v/>
      </c>
    </row>
    <row r="132" spans="1:8" x14ac:dyDescent="0.4">
      <c r="A132" s="35"/>
      <c r="B132" s="35"/>
      <c r="C132" s="36"/>
      <c r="D132" s="57" t="str">
        <f>IF(C132="","",VLOOKUP(C132,基本情報A!$H$3:$I$36,2,FALSE))</f>
        <v/>
      </c>
      <c r="E132" s="35"/>
      <c r="F132" s="34"/>
      <c r="G132" s="34"/>
      <c r="H132" s="58" t="str">
        <f t="shared" si="2"/>
        <v/>
      </c>
    </row>
    <row r="133" spans="1:8" x14ac:dyDescent="0.4">
      <c r="A133" s="35"/>
      <c r="B133" s="35"/>
      <c r="C133" s="36"/>
      <c r="D133" s="57" t="str">
        <f>IF(C133="","",VLOOKUP(C133,基本情報A!$H$3:$I$36,2,FALSE))</f>
        <v/>
      </c>
      <c r="E133" s="35"/>
      <c r="F133" s="34"/>
      <c r="G133" s="34"/>
      <c r="H133" s="58" t="str">
        <f t="shared" si="2"/>
        <v/>
      </c>
    </row>
    <row r="134" spans="1:8" x14ac:dyDescent="0.4">
      <c r="A134" s="35"/>
      <c r="B134" s="35"/>
      <c r="C134" s="36"/>
      <c r="D134" s="57" t="str">
        <f>IF(C134="","",VLOOKUP(C134,基本情報A!$H$3:$I$36,2,FALSE))</f>
        <v/>
      </c>
      <c r="E134" s="35"/>
      <c r="F134" s="34"/>
      <c r="G134" s="34"/>
      <c r="H134" s="58" t="str">
        <f t="shared" si="2"/>
        <v/>
      </c>
    </row>
    <row r="135" spans="1:8" x14ac:dyDescent="0.4">
      <c r="A135" s="35"/>
      <c r="B135" s="35"/>
      <c r="C135" s="36"/>
      <c r="D135" s="57" t="str">
        <f>IF(C135="","",VLOOKUP(C135,基本情報A!$H$3:$I$36,2,FALSE))</f>
        <v/>
      </c>
      <c r="E135" s="35"/>
      <c r="F135" s="34"/>
      <c r="G135" s="34"/>
      <c r="H135" s="58" t="str">
        <f t="shared" si="2"/>
        <v/>
      </c>
    </row>
    <row r="136" spans="1:8" x14ac:dyDescent="0.4">
      <c r="A136" s="35"/>
      <c r="B136" s="35"/>
      <c r="C136" s="36"/>
      <c r="D136" s="57" t="str">
        <f>IF(C136="","",VLOOKUP(C136,基本情報A!$H$3:$I$36,2,FALSE))</f>
        <v/>
      </c>
      <c r="E136" s="35"/>
      <c r="F136" s="34"/>
      <c r="G136" s="34"/>
      <c r="H136" s="58" t="str">
        <f t="shared" si="2"/>
        <v/>
      </c>
    </row>
    <row r="137" spans="1:8" x14ac:dyDescent="0.4">
      <c r="A137" s="35"/>
      <c r="B137" s="35"/>
      <c r="C137" s="36"/>
      <c r="D137" s="57" t="str">
        <f>IF(C137="","",VLOOKUP(C137,基本情報A!$H$3:$I$36,2,FALSE))</f>
        <v/>
      </c>
      <c r="E137" s="35"/>
      <c r="F137" s="34"/>
      <c r="G137" s="34"/>
      <c r="H137" s="58" t="str">
        <f t="shared" si="2"/>
        <v/>
      </c>
    </row>
    <row r="138" spans="1:8" x14ac:dyDescent="0.4">
      <c r="A138" s="35"/>
      <c r="B138" s="35"/>
      <c r="C138" s="36"/>
      <c r="D138" s="57" t="str">
        <f>IF(C138="","",VLOOKUP(C138,基本情報A!$H$3:$I$36,2,FALSE))</f>
        <v/>
      </c>
      <c r="E138" s="35"/>
      <c r="F138" s="34"/>
      <c r="G138" s="34"/>
      <c r="H138" s="58" t="str">
        <f t="shared" si="2"/>
        <v/>
      </c>
    </row>
    <row r="139" spans="1:8" x14ac:dyDescent="0.4">
      <c r="A139" s="35"/>
      <c r="B139" s="35"/>
      <c r="C139" s="36"/>
      <c r="D139" s="57" t="str">
        <f>IF(C139="","",VLOOKUP(C139,基本情報A!$H$3:$I$36,2,FALSE))</f>
        <v/>
      </c>
      <c r="E139" s="35"/>
      <c r="F139" s="34"/>
      <c r="G139" s="34"/>
      <c r="H139" s="58" t="str">
        <f t="shared" si="2"/>
        <v/>
      </c>
    </row>
    <row r="140" spans="1:8" x14ac:dyDescent="0.4">
      <c r="A140" s="35"/>
      <c r="B140" s="35"/>
      <c r="C140" s="36"/>
      <c r="D140" s="57" t="str">
        <f>IF(C140="","",VLOOKUP(C140,基本情報A!$H$3:$I$36,2,FALSE))</f>
        <v/>
      </c>
      <c r="E140" s="35"/>
      <c r="F140" s="34"/>
      <c r="G140" s="34"/>
      <c r="H140" s="58" t="str">
        <f t="shared" si="2"/>
        <v/>
      </c>
    </row>
    <row r="141" spans="1:8" x14ac:dyDescent="0.4">
      <c r="A141" s="35"/>
      <c r="B141" s="35"/>
      <c r="C141" s="36"/>
      <c r="D141" s="57" t="str">
        <f>IF(C141="","",VLOOKUP(C141,基本情報A!$H$3:$I$36,2,FALSE))</f>
        <v/>
      </c>
      <c r="E141" s="35"/>
      <c r="F141" s="34"/>
      <c r="G141" s="34"/>
      <c r="H141" s="58" t="str">
        <f t="shared" si="2"/>
        <v/>
      </c>
    </row>
    <row r="142" spans="1:8" x14ac:dyDescent="0.4">
      <c r="A142" s="35"/>
      <c r="B142" s="35"/>
      <c r="C142" s="36"/>
      <c r="D142" s="57" t="str">
        <f>IF(C142="","",VLOOKUP(C142,基本情報A!$H$3:$I$36,2,FALSE))</f>
        <v/>
      </c>
      <c r="E142" s="35"/>
      <c r="F142" s="34"/>
      <c r="G142" s="34"/>
      <c r="H142" s="58" t="str">
        <f t="shared" si="2"/>
        <v/>
      </c>
    </row>
    <row r="143" spans="1:8" x14ac:dyDescent="0.4">
      <c r="A143" s="35"/>
      <c r="B143" s="35"/>
      <c r="C143" s="36"/>
      <c r="D143" s="57" t="str">
        <f>IF(C143="","",VLOOKUP(C143,基本情報A!$H$3:$I$36,2,FALSE))</f>
        <v/>
      </c>
      <c r="E143" s="35"/>
      <c r="F143" s="34"/>
      <c r="G143" s="34"/>
      <c r="H143" s="58" t="str">
        <f t="shared" si="2"/>
        <v/>
      </c>
    </row>
    <row r="144" spans="1:8" x14ac:dyDescent="0.4">
      <c r="A144" s="35"/>
      <c r="B144" s="35"/>
      <c r="C144" s="36"/>
      <c r="D144" s="57" t="str">
        <f>IF(C144="","",VLOOKUP(C144,基本情報A!$H$3:$I$36,2,FALSE))</f>
        <v/>
      </c>
      <c r="E144" s="35"/>
      <c r="F144" s="34"/>
      <c r="G144" s="34"/>
      <c r="H144" s="58" t="str">
        <f t="shared" si="2"/>
        <v/>
      </c>
    </row>
    <row r="145" spans="1:8" x14ac:dyDescent="0.4">
      <c r="A145" s="35"/>
      <c r="B145" s="35"/>
      <c r="C145" s="36"/>
      <c r="D145" s="57" t="str">
        <f>IF(C145="","",VLOOKUP(C145,基本情報A!$H$3:$I$36,2,FALSE))</f>
        <v/>
      </c>
      <c r="E145" s="35"/>
      <c r="F145" s="34"/>
      <c r="G145" s="34"/>
      <c r="H145" s="58" t="str">
        <f t="shared" si="2"/>
        <v/>
      </c>
    </row>
    <row r="146" spans="1:8" x14ac:dyDescent="0.4">
      <c r="A146" s="35"/>
      <c r="B146" s="35"/>
      <c r="C146" s="36"/>
      <c r="D146" s="57" t="str">
        <f>IF(C146="","",VLOOKUP(C146,基本情報A!$H$3:$I$36,2,FALSE))</f>
        <v/>
      </c>
      <c r="E146" s="35"/>
      <c r="F146" s="34"/>
      <c r="G146" s="34"/>
      <c r="H146" s="58" t="str">
        <f t="shared" si="2"/>
        <v/>
      </c>
    </row>
    <row r="147" spans="1:8" x14ac:dyDescent="0.4">
      <c r="A147" s="35"/>
      <c r="B147" s="35"/>
      <c r="C147" s="36"/>
      <c r="D147" s="57" t="str">
        <f>IF(C147="","",VLOOKUP(C147,基本情報A!$H$3:$I$36,2,FALSE))</f>
        <v/>
      </c>
      <c r="E147" s="35"/>
      <c r="F147" s="34"/>
      <c r="G147" s="34"/>
      <c r="H147" s="58" t="str">
        <f t="shared" si="2"/>
        <v/>
      </c>
    </row>
    <row r="148" spans="1:8" x14ac:dyDescent="0.4">
      <c r="A148" s="35"/>
      <c r="B148" s="35"/>
      <c r="C148" s="36"/>
      <c r="D148" s="57" t="str">
        <f>IF(C148="","",VLOOKUP(C148,基本情報A!$H$3:$I$36,2,FALSE))</f>
        <v/>
      </c>
      <c r="E148" s="35"/>
      <c r="F148" s="34"/>
      <c r="G148" s="34"/>
      <c r="H148" s="58" t="str">
        <f t="shared" si="2"/>
        <v/>
      </c>
    </row>
    <row r="149" spans="1:8" x14ac:dyDescent="0.4">
      <c r="A149" s="35"/>
      <c r="B149" s="35"/>
      <c r="C149" s="36"/>
      <c r="D149" s="57" t="str">
        <f>IF(C149="","",VLOOKUP(C149,基本情報A!$H$3:$I$36,2,FALSE))</f>
        <v/>
      </c>
      <c r="E149" s="35"/>
      <c r="F149" s="34"/>
      <c r="G149" s="34"/>
      <c r="H149" s="58" t="str">
        <f t="shared" si="2"/>
        <v/>
      </c>
    </row>
    <row r="150" spans="1:8" x14ac:dyDescent="0.4">
      <c r="A150" s="35"/>
      <c r="B150" s="35"/>
      <c r="C150" s="36"/>
      <c r="D150" s="57" t="str">
        <f>IF(C150="","",VLOOKUP(C150,基本情報A!$H$3:$I$36,2,FALSE))</f>
        <v/>
      </c>
      <c r="E150" s="35"/>
      <c r="F150" s="34"/>
      <c r="G150" s="34"/>
      <c r="H150" s="58" t="str">
        <f t="shared" si="2"/>
        <v/>
      </c>
    </row>
    <row r="151" spans="1:8" x14ac:dyDescent="0.4">
      <c r="A151" s="35"/>
      <c r="B151" s="35"/>
      <c r="C151" s="36"/>
      <c r="D151" s="57" t="str">
        <f>IF(C151="","",VLOOKUP(C151,基本情報A!$H$3:$I$36,2,FALSE))</f>
        <v/>
      </c>
      <c r="E151" s="35"/>
      <c r="F151" s="34"/>
      <c r="G151" s="34"/>
      <c r="H151" s="58" t="str">
        <f t="shared" si="2"/>
        <v/>
      </c>
    </row>
    <row r="152" spans="1:8" x14ac:dyDescent="0.4">
      <c r="A152" s="35"/>
      <c r="B152" s="35"/>
      <c r="C152" s="36"/>
      <c r="D152" s="57" t="str">
        <f>IF(C152="","",VLOOKUP(C152,基本情報A!$H$3:$I$36,2,FALSE))</f>
        <v/>
      </c>
      <c r="E152" s="35"/>
      <c r="F152" s="34"/>
      <c r="G152" s="34"/>
      <c r="H152" s="58" t="str">
        <f t="shared" si="2"/>
        <v/>
      </c>
    </row>
    <row r="153" spans="1:8" x14ac:dyDescent="0.4">
      <c r="A153" s="35"/>
      <c r="B153" s="35"/>
      <c r="C153" s="36"/>
      <c r="D153" s="57" t="str">
        <f>IF(C153="","",VLOOKUP(C153,基本情報A!$H$3:$I$36,2,FALSE))</f>
        <v/>
      </c>
      <c r="E153" s="35"/>
      <c r="F153" s="34"/>
      <c r="G153" s="34"/>
      <c r="H153" s="58" t="str">
        <f t="shared" si="2"/>
        <v/>
      </c>
    </row>
    <row r="154" spans="1:8" x14ac:dyDescent="0.4">
      <c r="A154" s="35"/>
      <c r="B154" s="35"/>
      <c r="C154" s="36"/>
      <c r="D154" s="57" t="str">
        <f>IF(C154="","",VLOOKUP(C154,基本情報A!$H$3:$I$36,2,FALSE))</f>
        <v/>
      </c>
      <c r="E154" s="35"/>
      <c r="F154" s="34"/>
      <c r="G154" s="34"/>
      <c r="H154" s="58" t="str">
        <f t="shared" si="2"/>
        <v/>
      </c>
    </row>
    <row r="155" spans="1:8" x14ac:dyDescent="0.4">
      <c r="A155" s="35"/>
      <c r="B155" s="35"/>
      <c r="C155" s="36"/>
      <c r="D155" s="57" t="str">
        <f>IF(C155="","",VLOOKUP(C155,基本情報A!$H$3:$I$36,2,FALSE))</f>
        <v/>
      </c>
      <c r="E155" s="35"/>
      <c r="F155" s="34"/>
      <c r="G155" s="34"/>
      <c r="H155" s="58" t="str">
        <f t="shared" si="2"/>
        <v/>
      </c>
    </row>
    <row r="156" spans="1:8" x14ac:dyDescent="0.4">
      <c r="A156" s="35"/>
      <c r="B156" s="35"/>
      <c r="C156" s="36"/>
      <c r="D156" s="57" t="str">
        <f>IF(C156="","",VLOOKUP(C156,基本情報A!$H$3:$I$36,2,FALSE))</f>
        <v/>
      </c>
      <c r="E156" s="35"/>
      <c r="F156" s="34"/>
      <c r="G156" s="34"/>
      <c r="H156" s="58" t="str">
        <f t="shared" si="2"/>
        <v/>
      </c>
    </row>
    <row r="157" spans="1:8" x14ac:dyDescent="0.4">
      <c r="A157" s="35"/>
      <c r="B157" s="35"/>
      <c r="C157" s="36"/>
      <c r="D157" s="57" t="str">
        <f>IF(C157="","",VLOOKUP(C157,基本情報A!$H$3:$I$36,2,FALSE))</f>
        <v/>
      </c>
      <c r="E157" s="35"/>
      <c r="F157" s="34"/>
      <c r="G157" s="34"/>
      <c r="H157" s="58" t="str">
        <f t="shared" si="2"/>
        <v/>
      </c>
    </row>
    <row r="158" spans="1:8" x14ac:dyDescent="0.4">
      <c r="A158" s="35"/>
      <c r="B158" s="35"/>
      <c r="C158" s="36"/>
      <c r="D158" s="57" t="str">
        <f>IF(C158="","",VLOOKUP(C158,基本情報A!$H$3:$I$36,2,FALSE))</f>
        <v/>
      </c>
      <c r="E158" s="35"/>
      <c r="F158" s="34"/>
      <c r="G158" s="34"/>
      <c r="H158" s="58" t="str">
        <f t="shared" si="2"/>
        <v/>
      </c>
    </row>
    <row r="159" spans="1:8" x14ac:dyDescent="0.4">
      <c r="A159" s="35"/>
      <c r="B159" s="35"/>
      <c r="C159" s="36"/>
      <c r="D159" s="57" t="str">
        <f>IF(C159="","",VLOOKUP(C159,基本情報A!$H$3:$I$36,2,FALSE))</f>
        <v/>
      </c>
      <c r="E159" s="35"/>
      <c r="F159" s="34"/>
      <c r="G159" s="34"/>
      <c r="H159" s="58" t="str">
        <f t="shared" si="2"/>
        <v/>
      </c>
    </row>
    <row r="160" spans="1:8" x14ac:dyDescent="0.4">
      <c r="A160" s="35"/>
      <c r="B160" s="35"/>
      <c r="C160" s="36"/>
      <c r="D160" s="57" t="str">
        <f>IF(C160="","",VLOOKUP(C160,基本情報A!$H$3:$I$36,2,FALSE))</f>
        <v/>
      </c>
      <c r="E160" s="35"/>
      <c r="F160" s="34"/>
      <c r="G160" s="34"/>
      <c r="H160" s="58" t="str">
        <f t="shared" si="2"/>
        <v/>
      </c>
    </row>
    <row r="161" spans="1:8" x14ac:dyDescent="0.4">
      <c r="A161" s="35"/>
      <c r="B161" s="35"/>
      <c r="C161" s="36"/>
      <c r="D161" s="57" t="str">
        <f>IF(C161="","",VLOOKUP(C161,基本情報A!$H$3:$I$36,2,FALSE))</f>
        <v/>
      </c>
      <c r="E161" s="35"/>
      <c r="F161" s="34"/>
      <c r="G161" s="34"/>
      <c r="H161" s="58" t="str">
        <f t="shared" si="2"/>
        <v/>
      </c>
    </row>
    <row r="162" spans="1:8" x14ac:dyDescent="0.4">
      <c r="A162" s="35"/>
      <c r="B162" s="35"/>
      <c r="C162" s="36"/>
      <c r="D162" s="57" t="str">
        <f>IF(C162="","",VLOOKUP(C162,基本情報A!$H$3:$I$36,2,FALSE))</f>
        <v/>
      </c>
      <c r="E162" s="35"/>
      <c r="F162" s="34"/>
      <c r="G162" s="34"/>
      <c r="H162" s="58" t="str">
        <f t="shared" si="2"/>
        <v/>
      </c>
    </row>
    <row r="163" spans="1:8" x14ac:dyDescent="0.4">
      <c r="A163" s="35"/>
      <c r="B163" s="35"/>
      <c r="C163" s="36"/>
      <c r="D163" s="57" t="str">
        <f>IF(C163="","",VLOOKUP(C163,基本情報A!$H$3:$I$36,2,FALSE))</f>
        <v/>
      </c>
      <c r="E163" s="35"/>
      <c r="F163" s="34"/>
      <c r="G163" s="34"/>
      <c r="H163" s="58" t="str">
        <f t="shared" si="2"/>
        <v/>
      </c>
    </row>
    <row r="164" spans="1:8" x14ac:dyDescent="0.4">
      <c r="A164" s="35"/>
      <c r="B164" s="35"/>
      <c r="C164" s="36"/>
      <c r="D164" s="57" t="str">
        <f>IF(C164="","",VLOOKUP(C164,基本情報A!$H$3:$I$36,2,FALSE))</f>
        <v/>
      </c>
      <c r="E164" s="35"/>
      <c r="F164" s="34"/>
      <c r="G164" s="34"/>
      <c r="H164" s="58" t="str">
        <f t="shared" si="2"/>
        <v/>
      </c>
    </row>
    <row r="165" spans="1:8" x14ac:dyDescent="0.4">
      <c r="A165" s="35"/>
      <c r="B165" s="35"/>
      <c r="C165" s="36"/>
      <c r="D165" s="57" t="str">
        <f>IF(C165="","",VLOOKUP(C165,基本情報A!$H$3:$I$36,2,FALSE))</f>
        <v/>
      </c>
      <c r="E165" s="35"/>
      <c r="F165" s="34"/>
      <c r="G165" s="34"/>
      <c r="H165" s="58" t="str">
        <f t="shared" si="2"/>
        <v/>
      </c>
    </row>
    <row r="166" spans="1:8" x14ac:dyDescent="0.4">
      <c r="A166" s="35"/>
      <c r="B166" s="35"/>
      <c r="C166" s="36"/>
      <c r="D166" s="57" t="str">
        <f>IF(C166="","",VLOOKUP(C166,基本情報A!$H$3:$I$36,2,FALSE))</f>
        <v/>
      </c>
      <c r="E166" s="35"/>
      <c r="F166" s="34"/>
      <c r="G166" s="34"/>
      <c r="H166" s="58" t="str">
        <f t="shared" si="2"/>
        <v/>
      </c>
    </row>
    <row r="167" spans="1:8" x14ac:dyDescent="0.4">
      <c r="A167" s="35"/>
      <c r="B167" s="35"/>
      <c r="C167" s="36"/>
      <c r="D167" s="57" t="str">
        <f>IF(C167="","",VLOOKUP(C167,基本情報A!$H$3:$I$36,2,FALSE))</f>
        <v/>
      </c>
      <c r="E167" s="35"/>
      <c r="F167" s="34"/>
      <c r="G167" s="34"/>
      <c r="H167" s="58" t="str">
        <f t="shared" si="2"/>
        <v/>
      </c>
    </row>
    <row r="168" spans="1:8" x14ac:dyDescent="0.4">
      <c r="A168" s="35"/>
      <c r="B168" s="35"/>
      <c r="C168" s="36"/>
      <c r="D168" s="57" t="str">
        <f>IF(C168="","",VLOOKUP(C168,基本情報A!$H$3:$I$36,2,FALSE))</f>
        <v/>
      </c>
      <c r="E168" s="35"/>
      <c r="F168" s="34"/>
      <c r="G168" s="34"/>
      <c r="H168" s="58" t="str">
        <f t="shared" si="2"/>
        <v/>
      </c>
    </row>
    <row r="169" spans="1:8" x14ac:dyDescent="0.4">
      <c r="A169" s="35"/>
      <c r="B169" s="35"/>
      <c r="C169" s="36"/>
      <c r="D169" s="57" t="str">
        <f>IF(C169="","",VLOOKUP(C169,基本情報A!$H$3:$I$36,2,FALSE))</f>
        <v/>
      </c>
      <c r="E169" s="35"/>
      <c r="F169" s="34"/>
      <c r="G169" s="34"/>
      <c r="H169" s="58" t="str">
        <f t="shared" si="2"/>
        <v/>
      </c>
    </row>
    <row r="170" spans="1:8" x14ac:dyDescent="0.4">
      <c r="A170" s="35"/>
      <c r="B170" s="35"/>
      <c r="C170" s="36"/>
      <c r="D170" s="57" t="str">
        <f>IF(C170="","",VLOOKUP(C170,基本情報A!$H$3:$I$36,2,FALSE))</f>
        <v/>
      </c>
      <c r="E170" s="35"/>
      <c r="F170" s="34"/>
      <c r="G170" s="34"/>
      <c r="H170" s="58" t="str">
        <f t="shared" si="2"/>
        <v/>
      </c>
    </row>
    <row r="171" spans="1:8" x14ac:dyDescent="0.4">
      <c r="A171" s="35"/>
      <c r="B171" s="35"/>
      <c r="C171" s="36"/>
      <c r="D171" s="57" t="str">
        <f>IF(C171="","",VLOOKUP(C171,基本情報A!$H$3:$I$36,2,FALSE))</f>
        <v/>
      </c>
      <c r="E171" s="35"/>
      <c r="F171" s="34"/>
      <c r="G171" s="34"/>
      <c r="H171" s="58" t="str">
        <f t="shared" si="2"/>
        <v/>
      </c>
    </row>
    <row r="172" spans="1:8" x14ac:dyDescent="0.4">
      <c r="A172" s="35"/>
      <c r="B172" s="35"/>
      <c r="C172" s="36"/>
      <c r="D172" s="57" t="str">
        <f>IF(C172="","",VLOOKUP(C172,基本情報A!$H$3:$I$36,2,FALSE))</f>
        <v/>
      </c>
      <c r="E172" s="35"/>
      <c r="F172" s="34"/>
      <c r="G172" s="34"/>
      <c r="H172" s="58" t="str">
        <f t="shared" si="2"/>
        <v/>
      </c>
    </row>
    <row r="173" spans="1:8" x14ac:dyDescent="0.4">
      <c r="A173" s="35"/>
      <c r="B173" s="35"/>
      <c r="C173" s="36"/>
      <c r="D173" s="57" t="str">
        <f>IF(C173="","",VLOOKUP(C173,基本情報A!$H$3:$I$36,2,FALSE))</f>
        <v/>
      </c>
      <c r="E173" s="35"/>
      <c r="F173" s="34"/>
      <c r="G173" s="34"/>
      <c r="H173" s="58" t="str">
        <f t="shared" si="2"/>
        <v/>
      </c>
    </row>
    <row r="174" spans="1:8" x14ac:dyDescent="0.4">
      <c r="A174" s="35"/>
      <c r="B174" s="35"/>
      <c r="C174" s="36"/>
      <c r="D174" s="57" t="str">
        <f>IF(C174="","",VLOOKUP(C174,基本情報A!$H$3:$I$36,2,FALSE))</f>
        <v/>
      </c>
      <c r="E174" s="35"/>
      <c r="F174" s="34"/>
      <c r="G174" s="34"/>
      <c r="H174" s="58" t="str">
        <f t="shared" si="2"/>
        <v/>
      </c>
    </row>
    <row r="175" spans="1:8" x14ac:dyDescent="0.4">
      <c r="A175" s="35"/>
      <c r="B175" s="35"/>
      <c r="C175" s="36"/>
      <c r="D175" s="57" t="str">
        <f>IF(C175="","",VLOOKUP(C175,基本情報A!$H$3:$I$36,2,FALSE))</f>
        <v/>
      </c>
      <c r="E175" s="35"/>
      <c r="F175" s="34"/>
      <c r="G175" s="34"/>
      <c r="H175" s="58" t="str">
        <f t="shared" si="2"/>
        <v/>
      </c>
    </row>
    <row r="176" spans="1:8" x14ac:dyDescent="0.4">
      <c r="A176" s="35"/>
      <c r="B176" s="35"/>
      <c r="C176" s="36"/>
      <c r="D176" s="57" t="str">
        <f>IF(C176="","",VLOOKUP(C176,基本情報A!$H$3:$I$36,2,FALSE))</f>
        <v/>
      </c>
      <c r="E176" s="35"/>
      <c r="F176" s="34"/>
      <c r="G176" s="34"/>
      <c r="H176" s="58" t="str">
        <f t="shared" si="2"/>
        <v/>
      </c>
    </row>
    <row r="177" spans="1:8" x14ac:dyDescent="0.4">
      <c r="A177" s="35"/>
      <c r="B177" s="35"/>
      <c r="C177" s="36"/>
      <c r="D177" s="57" t="str">
        <f>IF(C177="","",VLOOKUP(C177,基本情報A!$H$3:$I$36,2,FALSE))</f>
        <v/>
      </c>
      <c r="E177" s="35"/>
      <c r="F177" s="34"/>
      <c r="G177" s="34"/>
      <c r="H177" s="58" t="str">
        <f t="shared" si="2"/>
        <v/>
      </c>
    </row>
    <row r="178" spans="1:8" x14ac:dyDescent="0.4">
      <c r="A178" s="35"/>
      <c r="B178" s="35"/>
      <c r="C178" s="36"/>
      <c r="D178" s="57" t="str">
        <f>IF(C178="","",VLOOKUP(C178,基本情報A!$H$3:$I$36,2,FALSE))</f>
        <v/>
      </c>
      <c r="E178" s="35"/>
      <c r="F178" s="34"/>
      <c r="G178" s="34"/>
      <c r="H178" s="58" t="str">
        <f t="shared" si="2"/>
        <v/>
      </c>
    </row>
    <row r="179" spans="1:8" x14ac:dyDescent="0.4">
      <c r="A179" s="35"/>
      <c r="B179" s="35"/>
      <c r="C179" s="36"/>
      <c r="D179" s="57" t="str">
        <f>IF(C179="","",VLOOKUP(C179,基本情報A!$H$3:$I$36,2,FALSE))</f>
        <v/>
      </c>
      <c r="E179" s="35"/>
      <c r="F179" s="34"/>
      <c r="G179" s="34"/>
      <c r="H179" s="58" t="str">
        <f t="shared" si="2"/>
        <v/>
      </c>
    </row>
    <row r="180" spans="1:8" x14ac:dyDescent="0.4">
      <c r="A180" s="35"/>
      <c r="B180" s="35"/>
      <c r="C180" s="36"/>
      <c r="D180" s="57" t="str">
        <f>IF(C180="","",VLOOKUP(C180,基本情報A!$H$3:$I$36,2,FALSE))</f>
        <v/>
      </c>
      <c r="E180" s="35"/>
      <c r="F180" s="34"/>
      <c r="G180" s="34"/>
      <c r="H180" s="58" t="str">
        <f t="shared" si="2"/>
        <v/>
      </c>
    </row>
    <row r="181" spans="1:8" x14ac:dyDescent="0.4">
      <c r="A181" s="35"/>
      <c r="B181" s="35"/>
      <c r="C181" s="36"/>
      <c r="D181" s="57" t="str">
        <f>IF(C181="","",VLOOKUP(C181,基本情報A!$H$3:$I$36,2,FALSE))</f>
        <v/>
      </c>
      <c r="E181" s="35"/>
      <c r="F181" s="34"/>
      <c r="G181" s="34"/>
      <c r="H181" s="58" t="str">
        <f t="shared" ref="H181:H191" si="3">IF(AND(F181="",G181=""),"",+H180+F181-G181)</f>
        <v/>
      </c>
    </row>
    <row r="182" spans="1:8" x14ac:dyDescent="0.4">
      <c r="A182" s="35"/>
      <c r="B182" s="35"/>
      <c r="C182" s="36"/>
      <c r="D182" s="57" t="str">
        <f>IF(C182="","",VLOOKUP(C182,基本情報A!$H$3:$I$36,2,FALSE))</f>
        <v/>
      </c>
      <c r="E182" s="35"/>
      <c r="F182" s="34"/>
      <c r="G182" s="34"/>
      <c r="H182" s="58" t="str">
        <f t="shared" si="3"/>
        <v/>
      </c>
    </row>
    <row r="183" spans="1:8" x14ac:dyDescent="0.4">
      <c r="A183" s="35"/>
      <c r="B183" s="35"/>
      <c r="C183" s="36"/>
      <c r="D183" s="57" t="str">
        <f>IF(C183="","",VLOOKUP(C183,基本情報A!$H$3:$I$36,2,FALSE))</f>
        <v/>
      </c>
      <c r="E183" s="35"/>
      <c r="F183" s="34"/>
      <c r="G183" s="34"/>
      <c r="H183" s="58" t="str">
        <f t="shared" si="3"/>
        <v/>
      </c>
    </row>
    <row r="184" spans="1:8" x14ac:dyDescent="0.4">
      <c r="A184" s="35"/>
      <c r="B184" s="35"/>
      <c r="C184" s="36"/>
      <c r="D184" s="57" t="str">
        <f>IF(C184="","",VLOOKUP(C184,基本情報A!$H$3:$I$36,2,FALSE))</f>
        <v/>
      </c>
      <c r="E184" s="35"/>
      <c r="F184" s="34"/>
      <c r="G184" s="34"/>
      <c r="H184" s="58" t="str">
        <f t="shared" si="3"/>
        <v/>
      </c>
    </row>
    <row r="185" spans="1:8" x14ac:dyDescent="0.4">
      <c r="A185" s="35"/>
      <c r="B185" s="35"/>
      <c r="C185" s="36"/>
      <c r="D185" s="57" t="str">
        <f>IF(C185="","",VLOOKUP(C185,基本情報A!$H$3:$I$36,2,FALSE))</f>
        <v/>
      </c>
      <c r="E185" s="35"/>
      <c r="F185" s="34"/>
      <c r="G185" s="34"/>
      <c r="H185" s="58" t="str">
        <f t="shared" si="3"/>
        <v/>
      </c>
    </row>
    <row r="186" spans="1:8" x14ac:dyDescent="0.4">
      <c r="A186" s="35"/>
      <c r="B186" s="35"/>
      <c r="C186" s="36"/>
      <c r="D186" s="57" t="str">
        <f>IF(C186="","",VLOOKUP(C186,基本情報A!$H$3:$I$36,2,FALSE))</f>
        <v/>
      </c>
      <c r="E186" s="35"/>
      <c r="F186" s="34"/>
      <c r="G186" s="34"/>
      <c r="H186" s="58" t="str">
        <f t="shared" si="3"/>
        <v/>
      </c>
    </row>
    <row r="187" spans="1:8" x14ac:dyDescent="0.4">
      <c r="A187" s="35"/>
      <c r="B187" s="35"/>
      <c r="C187" s="36"/>
      <c r="D187" s="57" t="str">
        <f>IF(C187="","",VLOOKUP(C187,基本情報A!$H$3:$I$36,2,FALSE))</f>
        <v/>
      </c>
      <c r="E187" s="35"/>
      <c r="F187" s="34"/>
      <c r="G187" s="34"/>
      <c r="H187" s="58" t="str">
        <f t="shared" si="3"/>
        <v/>
      </c>
    </row>
    <row r="188" spans="1:8" x14ac:dyDescent="0.4">
      <c r="A188" s="35"/>
      <c r="B188" s="35"/>
      <c r="C188" s="36"/>
      <c r="D188" s="57" t="str">
        <f>IF(C188="","",VLOOKUP(C188,基本情報A!$H$3:$I$36,2,FALSE))</f>
        <v/>
      </c>
      <c r="E188" s="35"/>
      <c r="F188" s="34"/>
      <c r="G188" s="34"/>
      <c r="H188" s="58" t="str">
        <f t="shared" si="3"/>
        <v/>
      </c>
    </row>
    <row r="189" spans="1:8" x14ac:dyDescent="0.4">
      <c r="A189" s="35"/>
      <c r="B189" s="35"/>
      <c r="C189" s="36"/>
      <c r="D189" s="57" t="str">
        <f>IF(C189="","",VLOOKUP(C189,基本情報A!$H$3:$I$36,2,FALSE))</f>
        <v/>
      </c>
      <c r="E189" s="35"/>
      <c r="F189" s="34"/>
      <c r="G189" s="34"/>
      <c r="H189" s="58" t="str">
        <f t="shared" si="3"/>
        <v/>
      </c>
    </row>
    <row r="190" spans="1:8" x14ac:dyDescent="0.4">
      <c r="A190" s="35"/>
      <c r="B190" s="35"/>
      <c r="C190" s="36"/>
      <c r="D190" s="57" t="str">
        <f>IF(C190="","",VLOOKUP(C190,基本情報A!$H$3:$I$36,2,FALSE))</f>
        <v/>
      </c>
      <c r="E190" s="35"/>
      <c r="F190" s="34"/>
      <c r="G190" s="34"/>
      <c r="H190" s="58" t="str">
        <f t="shared" si="3"/>
        <v/>
      </c>
    </row>
    <row r="191" spans="1:8" x14ac:dyDescent="0.4">
      <c r="A191" s="35"/>
      <c r="B191" s="35"/>
      <c r="C191" s="36"/>
      <c r="D191" s="57" t="str">
        <f>IF(C191="","",VLOOKUP(C191,基本情報A!$H$3:$I$36,2,FALSE))</f>
        <v/>
      </c>
      <c r="E191" s="35"/>
      <c r="F191" s="34"/>
      <c r="G191" s="34"/>
      <c r="H191" s="58" t="str">
        <f t="shared" si="3"/>
        <v/>
      </c>
    </row>
    <row r="192" spans="1:8" x14ac:dyDescent="0.4">
      <c r="F192" s="12"/>
    </row>
  </sheetData>
  <sheetProtection algorithmName="SHA-512" hashValue="kMFR9KI/abCg3ILv4Lan75w89YU67Zqqn+c+SpQRKtshp/wrzarNz7D2PJbYWUgRz1K+lxMLbKdmndBaZh+lfg==" saltValue="evfGzT+1wQc3FRbvOEDhRA==" spinCount="100000" sheet="1" objects="1" scenarios="1"/>
  <mergeCells count="2">
    <mergeCell ref="B1:D1"/>
    <mergeCell ref="E1:H1"/>
  </mergeCells>
  <phoneticPr fontId="2"/>
  <pageMargins left="0.62992125984251968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D855-5016-4F17-96BB-66DACD24FE8A}">
  <dimension ref="A1:Q40"/>
  <sheetViews>
    <sheetView showGridLines="0" zoomScale="75" zoomScaleNormal="75" workbookViewId="0">
      <selection activeCell="B1" sqref="B1"/>
    </sheetView>
  </sheetViews>
  <sheetFormatPr defaultRowHeight="18.75" x14ac:dyDescent="0.4"/>
  <cols>
    <col min="1" max="1" width="3.375" customWidth="1"/>
    <col min="2" max="2" width="3.5" customWidth="1"/>
    <col min="3" max="3" width="10.375" customWidth="1"/>
    <col min="4" max="17" width="11.75" customWidth="1"/>
  </cols>
  <sheetData>
    <row r="1" spans="1:17" x14ac:dyDescent="0.4">
      <c r="A1" s="48"/>
      <c r="B1" s="48"/>
      <c r="C1" s="48"/>
      <c r="D1" s="64" t="str">
        <f>"令和"&amp;基本情報A!C3&amp;"年度"</f>
        <v>令和年度</v>
      </c>
      <c r="E1" s="64"/>
      <c r="F1" s="65"/>
      <c r="G1" s="113" t="s">
        <v>46</v>
      </c>
      <c r="H1" s="113"/>
      <c r="I1" s="48"/>
      <c r="J1" s="66"/>
      <c r="K1" s="66"/>
      <c r="L1" s="66"/>
      <c r="M1" s="66"/>
      <c r="N1" s="66"/>
      <c r="O1" s="66"/>
      <c r="P1" s="48"/>
      <c r="Q1" s="48"/>
    </row>
    <row r="2" spans="1:17" ht="8.25" customHeight="1" thickBot="1" x14ac:dyDescent="0.45">
      <c r="A2" s="45"/>
      <c r="B2" s="45"/>
      <c r="C2" s="45"/>
      <c r="D2" s="67"/>
      <c r="E2" s="119"/>
      <c r="F2" s="120"/>
      <c r="G2" s="45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7" customHeight="1" x14ac:dyDescent="0.4">
      <c r="A3" s="128" t="s">
        <v>12</v>
      </c>
      <c r="B3" s="129"/>
      <c r="C3" s="130"/>
      <c r="D3" s="68" t="s">
        <v>40</v>
      </c>
      <c r="E3" s="40">
        <v>4</v>
      </c>
      <c r="F3" s="40">
        <v>5</v>
      </c>
      <c r="G3" s="40">
        <v>6</v>
      </c>
      <c r="H3" s="40">
        <v>7</v>
      </c>
      <c r="I3" s="40">
        <v>8</v>
      </c>
      <c r="J3" s="40">
        <v>9</v>
      </c>
      <c r="K3" s="40">
        <v>10</v>
      </c>
      <c r="L3" s="40">
        <v>11</v>
      </c>
      <c r="M3" s="40">
        <v>12</v>
      </c>
      <c r="N3" s="40">
        <v>1</v>
      </c>
      <c r="O3" s="40">
        <v>2</v>
      </c>
      <c r="P3" s="40">
        <v>3</v>
      </c>
      <c r="Q3" s="69" t="s">
        <v>5</v>
      </c>
    </row>
    <row r="4" spans="1:17" x14ac:dyDescent="0.4">
      <c r="A4" s="121" t="s">
        <v>13</v>
      </c>
      <c r="B4" s="70" t="str">
        <f>IF(基本情報A!I3="","",基本情報A!G3)</f>
        <v/>
      </c>
      <c r="C4" s="71" t="str">
        <f>IF(基本情報A!I3="","",基本情報A!I3)</f>
        <v/>
      </c>
      <c r="D4" s="72" t="str">
        <f>IF(C4="","",予算書A!C6)</f>
        <v/>
      </c>
      <c r="E4" s="72" t="str">
        <f>IF($C4="","",SUMIFS(金銭出納A!$F$4:$F$191,金銭出納A!$A$4:$A$191,月別集計A!E$3,金銭出納A!$D$4:$D$191,$C4)+SUMIFS(金銭出納A!$G$4:$G$191,金銭出納A!$A$4:$A$191,月別集計A!E$3,金銭出納A!$D$4:$D$191,$C4))</f>
        <v/>
      </c>
      <c r="F4" s="72" t="str">
        <f>IF($C4="","",SUMIFS(金銭出納A!$F$4:$F$191,金銭出納A!$A$4:$A$191,月別集計A!F$3,金銭出納A!$D$4:$D$191,$C4)+SUMIFS(金銭出納A!$G$4:$G$191,金銭出納A!$A$4:$A$191,月別集計A!F$3,金銭出納A!$D$4:$D$191,$C4))</f>
        <v/>
      </c>
      <c r="G4" s="72" t="str">
        <f>IF($C4="","",SUMIFS(金銭出納A!$F$4:$F$191,金銭出納A!$A$4:$A$191,月別集計A!G$3,金銭出納A!$D$4:$D$191,$C4)+SUMIFS(金銭出納A!$G$4:$G$191,金銭出納A!$A$4:$A$191,月別集計A!G$3,金銭出納A!$D$4:$D$191,$C4))</f>
        <v/>
      </c>
      <c r="H4" s="72" t="str">
        <f>IF($C4="","",SUMIFS(金銭出納A!$F$4:$F$191,金銭出納A!$A$4:$A$191,月別集計A!H$3,金銭出納A!$D$4:$D$191,$C4)+SUMIFS(金銭出納A!$G$4:$G$191,金銭出納A!$A$4:$A$191,月別集計A!H$3,金銭出納A!$D$4:$D$191,$C4))</f>
        <v/>
      </c>
      <c r="I4" s="72" t="str">
        <f>IF($C4="","",SUMIFS(金銭出納A!$F$4:$F$191,金銭出納A!$A$4:$A$191,月別集計A!I$3,金銭出納A!$D$4:$D$191,$C4)+SUMIFS(金銭出納A!$G$4:$G$191,金銭出納A!$A$4:$A$191,月別集計A!I$3,金銭出納A!$D$4:$D$191,$C4))</f>
        <v/>
      </c>
      <c r="J4" s="72" t="str">
        <f>IF($C4="","",SUMIFS(金銭出納A!$F$4:$F$191,金銭出納A!$A$4:$A$191,月別集計A!J$3,金銭出納A!$D$4:$D$191,$C4)+SUMIFS(金銭出納A!$G$4:$G$191,金銭出納A!$A$4:$A$191,月別集計A!J$3,金銭出納A!$D$4:$D$191,$C4))</f>
        <v/>
      </c>
      <c r="K4" s="72" t="str">
        <f>IF($C4="","",SUMIFS(金銭出納A!$F$4:$F$191,金銭出納A!$A$4:$A$191,月別集計A!K$3,金銭出納A!$D$4:$D$191,$C4)+SUMIFS(金銭出納A!$G$4:$G$191,金銭出納A!$A$4:$A$191,月別集計A!K$3,金銭出納A!$D$4:$D$191,$C4))</f>
        <v/>
      </c>
      <c r="L4" s="72" t="str">
        <f>IF($C4="","",SUMIFS(金銭出納A!$F$4:$F$191,金銭出納A!$A$4:$A$191,月別集計A!L$3,金銭出納A!$D$4:$D$191,$C4)+SUMIFS(金銭出納A!$G$4:$G$191,金銭出納A!$A$4:$A$191,月別集計A!L$3,金銭出納A!$D$4:$D$191,$C4))</f>
        <v/>
      </c>
      <c r="M4" s="72" t="str">
        <f>IF($C4="","",SUMIFS(金銭出納A!$F$4:$F$191,金銭出納A!$A$4:$A$191,月別集計A!M$3,金銭出納A!$D$4:$D$191,$C4)+SUMIFS(金銭出納A!$G$4:$G$191,金銭出納A!$A$4:$A$191,月別集計A!M$3,金銭出納A!$D$4:$D$191,$C4))</f>
        <v/>
      </c>
      <c r="N4" s="72" t="str">
        <f>IF($C4="","",SUMIFS(金銭出納A!$F$4:$F$191,金銭出納A!$A$4:$A$191,月別集計A!N$3,金銭出納A!$D$4:$D$191,$C4)+SUMIFS(金銭出納A!$G$4:$G$191,金銭出納A!$A$4:$A$191,月別集計A!N$3,金銭出納A!$D$4:$D$191,$C4))</f>
        <v/>
      </c>
      <c r="O4" s="72" t="str">
        <f>IF($C4="","",SUMIFS(金銭出納A!$F$4:$F$191,金銭出納A!$A$4:$A$191,月別集計A!O$3,金銭出納A!$D$4:$D$191,$C4)+SUMIFS(金銭出納A!$G$4:$G$191,金銭出納A!$A$4:$A$191,月別集計A!O$3,金銭出納A!$D$4:$D$191,$C4))</f>
        <v/>
      </c>
      <c r="P4" s="72" t="str">
        <f>IF($C4="","",SUMIFS(金銭出納A!$F$4:$F$191,金銭出納A!$A$4:$A$191,月別集計A!P$3,金銭出納A!$D$4:$D$191,$C4)+SUMIFS(金銭出納A!$G$4:$G$191,金銭出納A!$A$4:$A$191,月別集計A!P$3,金銭出納A!$D$4:$D$191,$C4))</f>
        <v/>
      </c>
      <c r="Q4" s="73" t="str">
        <f>IF($C4="","",SUM(E4:P4))</f>
        <v/>
      </c>
    </row>
    <row r="5" spans="1:17" x14ac:dyDescent="0.4">
      <c r="A5" s="122"/>
      <c r="B5" s="70" t="str">
        <f>IF(基本情報A!I4="","",基本情報A!G4)</f>
        <v/>
      </c>
      <c r="C5" s="71" t="str">
        <f>IF(基本情報A!I4="","",基本情報A!I4)</f>
        <v/>
      </c>
      <c r="D5" s="72" t="str">
        <f>IF(C5="","",予算書A!C7)</f>
        <v/>
      </c>
      <c r="E5" s="72" t="str">
        <f>IF($C5="","",SUMIFS(金銭出納A!$F$4:$F$191,金銭出納A!$A$4:$A$191,月別集計A!E$3,金銭出納A!$D$4:$D$191,$C5)+SUMIFS(金銭出納A!$G$4:$G$191,金銭出納A!$A$4:$A$191,月別集計A!E$3,金銭出納A!$D$4:$D$191,$C5))</f>
        <v/>
      </c>
      <c r="F5" s="72" t="str">
        <f>IF($C5="","",SUMIFS(金銭出納A!$F$4:$F$191,金銭出納A!$A$4:$A$191,月別集計A!F$3,金銭出納A!$D$4:$D$191,$C5)+SUMIFS(金銭出納A!$G$4:$G$191,金銭出納A!$A$4:$A$191,月別集計A!F$3,金銭出納A!$D$4:$D$191,$C5))</f>
        <v/>
      </c>
      <c r="G5" s="72" t="str">
        <f>IF($C5="","",SUMIFS(金銭出納A!$F$4:$F$191,金銭出納A!$A$4:$A$191,月別集計A!G$3,金銭出納A!$D$4:$D$191,$C5)+SUMIFS(金銭出納A!$G$4:$G$191,金銭出納A!$A$4:$A$191,月別集計A!G$3,金銭出納A!$D$4:$D$191,$C5))</f>
        <v/>
      </c>
      <c r="H5" s="72" t="str">
        <f>IF($C5="","",SUMIFS(金銭出納A!$F$4:$F$191,金銭出納A!$A$4:$A$191,月別集計A!H$3,金銭出納A!$D$4:$D$191,$C5)+SUMIFS(金銭出納A!$G$4:$G$191,金銭出納A!$A$4:$A$191,月別集計A!H$3,金銭出納A!$D$4:$D$191,$C5))</f>
        <v/>
      </c>
      <c r="I5" s="72" t="str">
        <f>IF($C5="","",SUMIFS(金銭出納A!$F$4:$F$191,金銭出納A!$A$4:$A$191,月別集計A!I$3,金銭出納A!$D$4:$D$191,$C5)+SUMIFS(金銭出納A!$G$4:$G$191,金銭出納A!$A$4:$A$191,月別集計A!I$3,金銭出納A!$D$4:$D$191,$C5))</f>
        <v/>
      </c>
      <c r="J5" s="72" t="str">
        <f>IF($C5="","",SUMIFS(金銭出納A!$F$4:$F$191,金銭出納A!$A$4:$A$191,月別集計A!J$3,金銭出納A!$D$4:$D$191,$C5)+SUMIFS(金銭出納A!$G$4:$G$191,金銭出納A!$A$4:$A$191,月別集計A!J$3,金銭出納A!$D$4:$D$191,$C5))</f>
        <v/>
      </c>
      <c r="K5" s="72" t="str">
        <f>IF($C5="","",SUMIFS(金銭出納A!$F$4:$F$191,金銭出納A!$A$4:$A$191,月別集計A!K$3,金銭出納A!$D$4:$D$191,$C5)+SUMIFS(金銭出納A!$G$4:$G$191,金銭出納A!$A$4:$A$191,月別集計A!K$3,金銭出納A!$D$4:$D$191,$C5))</f>
        <v/>
      </c>
      <c r="L5" s="72" t="str">
        <f>IF($C5="","",SUMIFS(金銭出納A!$F$4:$F$191,金銭出納A!$A$4:$A$191,月別集計A!L$3,金銭出納A!$D$4:$D$191,$C5)+SUMIFS(金銭出納A!$G$4:$G$191,金銭出納A!$A$4:$A$191,月別集計A!L$3,金銭出納A!$D$4:$D$191,$C5))</f>
        <v/>
      </c>
      <c r="M5" s="72" t="str">
        <f>IF($C5="","",SUMIFS(金銭出納A!$F$4:$F$191,金銭出納A!$A$4:$A$191,月別集計A!M$3,金銭出納A!$D$4:$D$191,$C5)+SUMIFS(金銭出納A!$G$4:$G$191,金銭出納A!$A$4:$A$191,月別集計A!M$3,金銭出納A!$D$4:$D$191,$C5))</f>
        <v/>
      </c>
      <c r="N5" s="72" t="str">
        <f>IF($C5="","",SUMIFS(金銭出納A!$F$4:$F$191,金銭出納A!$A$4:$A$191,月別集計A!N$3,金銭出納A!$D$4:$D$191,$C5)+SUMIFS(金銭出納A!$G$4:$G$191,金銭出納A!$A$4:$A$191,月別集計A!N$3,金銭出納A!$D$4:$D$191,$C5))</f>
        <v/>
      </c>
      <c r="O5" s="72" t="str">
        <f>IF($C5="","",SUMIFS(金銭出納A!$F$4:$F$191,金銭出納A!$A$4:$A$191,月別集計A!O$3,金銭出納A!$D$4:$D$191,$C5)+SUMIFS(金銭出納A!$G$4:$G$191,金銭出納A!$A$4:$A$191,月別集計A!O$3,金銭出納A!$D$4:$D$191,$C5))</f>
        <v/>
      </c>
      <c r="P5" s="72" t="str">
        <f>IF($C5="","",SUMIFS(金銭出納A!$F$4:$F$191,金銭出納A!$A$4:$A$191,月別集計A!P$3,金銭出納A!$D$4:$D$191,$C5)+SUMIFS(金銭出納A!$G$4:$G$191,金銭出納A!$A$4:$A$191,月別集計A!P$3,金銭出納A!$D$4:$D$191,$C5))</f>
        <v/>
      </c>
      <c r="Q5" s="73" t="str">
        <f t="shared" ref="Q5:Q9" si="0">IF($C5="","",SUM(E5:P5))</f>
        <v/>
      </c>
    </row>
    <row r="6" spans="1:17" x14ac:dyDescent="0.4">
      <c r="A6" s="122"/>
      <c r="B6" s="70" t="str">
        <f>IF(基本情報A!I5="","",基本情報A!G5)</f>
        <v/>
      </c>
      <c r="C6" s="71" t="str">
        <f>IF(基本情報A!I5="","",基本情報A!I5)</f>
        <v/>
      </c>
      <c r="D6" s="72" t="str">
        <f>IF(C6="","",予算書A!C8)</f>
        <v/>
      </c>
      <c r="E6" s="72" t="str">
        <f>IF($C6="","",SUMIFS(金銭出納A!$F$4:$F$191,金銭出納A!$A$4:$A$191,月別集計A!E$3,金銭出納A!$D$4:$D$191,$C6)+SUMIFS(金銭出納A!$G$4:$G$191,金銭出納A!$A$4:$A$191,月別集計A!E$3,金銭出納A!$D$4:$D$191,$C6))</f>
        <v/>
      </c>
      <c r="F6" s="72" t="str">
        <f>IF($C6="","",SUMIFS(金銭出納A!$F$4:$F$191,金銭出納A!$A$4:$A$191,月別集計A!F$3,金銭出納A!$D$4:$D$191,$C6)+SUMIFS(金銭出納A!$G$4:$G$191,金銭出納A!$A$4:$A$191,月別集計A!F$3,金銭出納A!$D$4:$D$191,$C6))</f>
        <v/>
      </c>
      <c r="G6" s="72" t="str">
        <f>IF($C6="","",SUMIFS(金銭出納A!$F$4:$F$191,金銭出納A!$A$4:$A$191,月別集計A!G$3,金銭出納A!$D$4:$D$191,$C6)+SUMIFS(金銭出納A!$G$4:$G$191,金銭出納A!$A$4:$A$191,月別集計A!G$3,金銭出納A!$D$4:$D$191,$C6))</f>
        <v/>
      </c>
      <c r="H6" s="72" t="str">
        <f>IF($C6="","",SUMIFS(金銭出納A!$F$4:$F$191,金銭出納A!$A$4:$A$191,月別集計A!H$3,金銭出納A!$D$4:$D$191,$C6)+SUMIFS(金銭出納A!$G$4:$G$191,金銭出納A!$A$4:$A$191,月別集計A!H$3,金銭出納A!$D$4:$D$191,$C6))</f>
        <v/>
      </c>
      <c r="I6" s="72" t="str">
        <f>IF($C6="","",SUMIFS(金銭出納A!$F$4:$F$191,金銭出納A!$A$4:$A$191,月別集計A!I$3,金銭出納A!$D$4:$D$191,$C6)+SUMIFS(金銭出納A!$G$4:$G$191,金銭出納A!$A$4:$A$191,月別集計A!I$3,金銭出納A!$D$4:$D$191,$C6))</f>
        <v/>
      </c>
      <c r="J6" s="72" t="str">
        <f>IF($C6="","",SUMIFS(金銭出納A!$F$4:$F$191,金銭出納A!$A$4:$A$191,月別集計A!J$3,金銭出納A!$D$4:$D$191,$C6)+SUMIFS(金銭出納A!$G$4:$G$191,金銭出納A!$A$4:$A$191,月別集計A!J$3,金銭出納A!$D$4:$D$191,$C6))</f>
        <v/>
      </c>
      <c r="K6" s="72" t="str">
        <f>IF($C6="","",SUMIFS(金銭出納A!$F$4:$F$191,金銭出納A!$A$4:$A$191,月別集計A!K$3,金銭出納A!$D$4:$D$191,$C6)+SUMIFS(金銭出納A!$G$4:$G$191,金銭出納A!$A$4:$A$191,月別集計A!K$3,金銭出納A!$D$4:$D$191,$C6))</f>
        <v/>
      </c>
      <c r="L6" s="72" t="str">
        <f>IF($C6="","",SUMIFS(金銭出納A!$F$4:$F$191,金銭出納A!$A$4:$A$191,月別集計A!L$3,金銭出納A!$D$4:$D$191,$C6)+SUMIFS(金銭出納A!$G$4:$G$191,金銭出納A!$A$4:$A$191,月別集計A!L$3,金銭出納A!$D$4:$D$191,$C6))</f>
        <v/>
      </c>
      <c r="M6" s="72" t="str">
        <f>IF($C6="","",SUMIFS(金銭出納A!$F$4:$F$191,金銭出納A!$A$4:$A$191,月別集計A!M$3,金銭出納A!$D$4:$D$191,$C6)+SUMIFS(金銭出納A!$G$4:$G$191,金銭出納A!$A$4:$A$191,月別集計A!M$3,金銭出納A!$D$4:$D$191,$C6))</f>
        <v/>
      </c>
      <c r="N6" s="72" t="str">
        <f>IF($C6="","",SUMIFS(金銭出納A!$F$4:$F$191,金銭出納A!$A$4:$A$191,月別集計A!N$3,金銭出納A!$D$4:$D$191,$C6)+SUMIFS(金銭出納A!$G$4:$G$191,金銭出納A!$A$4:$A$191,月別集計A!N$3,金銭出納A!$D$4:$D$191,$C6))</f>
        <v/>
      </c>
      <c r="O6" s="72" t="str">
        <f>IF($C6="","",SUMIFS(金銭出納A!$F$4:$F$191,金銭出納A!$A$4:$A$191,月別集計A!O$3,金銭出納A!$D$4:$D$191,$C6)+SUMIFS(金銭出納A!$G$4:$G$191,金銭出納A!$A$4:$A$191,月別集計A!O$3,金銭出納A!$D$4:$D$191,$C6))</f>
        <v/>
      </c>
      <c r="P6" s="72" t="str">
        <f>IF($C6="","",SUMIFS(金銭出納A!$F$4:$F$191,金銭出納A!$A$4:$A$191,月別集計A!P$3,金銭出納A!$D$4:$D$191,$C6)+SUMIFS(金銭出納A!$G$4:$G$191,金銭出納A!$A$4:$A$191,月別集計A!P$3,金銭出納A!$D$4:$D$191,$C6))</f>
        <v/>
      </c>
      <c r="Q6" s="73" t="str">
        <f t="shared" si="0"/>
        <v/>
      </c>
    </row>
    <row r="7" spans="1:17" x14ac:dyDescent="0.4">
      <c r="A7" s="122"/>
      <c r="B7" s="70" t="str">
        <f>IF(基本情報A!I6="","",基本情報A!G6)</f>
        <v/>
      </c>
      <c r="C7" s="71" t="str">
        <f>IF(基本情報A!I6="","",基本情報A!I6)</f>
        <v/>
      </c>
      <c r="D7" s="72" t="str">
        <f>IF(C7="","",予算書A!C9)</f>
        <v/>
      </c>
      <c r="E7" s="72" t="str">
        <f>IF($C7="","",SUMIFS(金銭出納A!$F$4:$F$191,金銭出納A!$A$4:$A$191,月別集計A!E$3,金銭出納A!$D$4:$D$191,$C7)+SUMIFS(金銭出納A!$G$4:$G$191,金銭出納A!$A$4:$A$191,月別集計A!E$3,金銭出納A!$D$4:$D$191,$C7))</f>
        <v/>
      </c>
      <c r="F7" s="72" t="str">
        <f>IF($C7="","",SUMIFS(金銭出納A!$F$4:$F$191,金銭出納A!$A$4:$A$191,月別集計A!F$3,金銭出納A!$D$4:$D$191,$C7)+SUMIFS(金銭出納A!$G$4:$G$191,金銭出納A!$A$4:$A$191,月別集計A!F$3,金銭出納A!$D$4:$D$191,$C7))</f>
        <v/>
      </c>
      <c r="G7" s="72" t="str">
        <f>IF($C7="","",SUMIFS(金銭出納A!$F$4:$F$191,金銭出納A!$A$4:$A$191,月別集計A!G$3,金銭出納A!$D$4:$D$191,$C7)+SUMIFS(金銭出納A!$G$4:$G$191,金銭出納A!$A$4:$A$191,月別集計A!G$3,金銭出納A!$D$4:$D$191,$C7))</f>
        <v/>
      </c>
      <c r="H7" s="72" t="str">
        <f>IF($C7="","",SUMIFS(金銭出納A!$F$4:$F$191,金銭出納A!$A$4:$A$191,月別集計A!H$3,金銭出納A!$D$4:$D$191,$C7)+SUMIFS(金銭出納A!$G$4:$G$191,金銭出納A!$A$4:$A$191,月別集計A!H$3,金銭出納A!$D$4:$D$191,$C7))</f>
        <v/>
      </c>
      <c r="I7" s="72" t="str">
        <f>IF($C7="","",SUMIFS(金銭出納A!$F$4:$F$191,金銭出納A!$A$4:$A$191,月別集計A!I$3,金銭出納A!$D$4:$D$191,$C7)+SUMIFS(金銭出納A!$G$4:$G$191,金銭出納A!$A$4:$A$191,月別集計A!I$3,金銭出納A!$D$4:$D$191,$C7))</f>
        <v/>
      </c>
      <c r="J7" s="72" t="str">
        <f>IF($C7="","",SUMIFS(金銭出納A!$F$4:$F$191,金銭出納A!$A$4:$A$191,月別集計A!J$3,金銭出納A!$D$4:$D$191,$C7)+SUMIFS(金銭出納A!$G$4:$G$191,金銭出納A!$A$4:$A$191,月別集計A!J$3,金銭出納A!$D$4:$D$191,$C7))</f>
        <v/>
      </c>
      <c r="K7" s="72" t="str">
        <f>IF($C7="","",SUMIFS(金銭出納A!$F$4:$F$191,金銭出納A!$A$4:$A$191,月別集計A!K$3,金銭出納A!$D$4:$D$191,$C7)+SUMIFS(金銭出納A!$G$4:$G$191,金銭出納A!$A$4:$A$191,月別集計A!K$3,金銭出納A!$D$4:$D$191,$C7))</f>
        <v/>
      </c>
      <c r="L7" s="72" t="str">
        <f>IF($C7="","",SUMIFS(金銭出納A!$F$4:$F$191,金銭出納A!$A$4:$A$191,月別集計A!L$3,金銭出納A!$D$4:$D$191,$C7)+SUMIFS(金銭出納A!$G$4:$G$191,金銭出納A!$A$4:$A$191,月別集計A!L$3,金銭出納A!$D$4:$D$191,$C7))</f>
        <v/>
      </c>
      <c r="M7" s="72" t="str">
        <f>IF($C7="","",SUMIFS(金銭出納A!$F$4:$F$191,金銭出納A!$A$4:$A$191,月別集計A!M$3,金銭出納A!$D$4:$D$191,$C7)+SUMIFS(金銭出納A!$G$4:$G$191,金銭出納A!$A$4:$A$191,月別集計A!M$3,金銭出納A!$D$4:$D$191,$C7))</f>
        <v/>
      </c>
      <c r="N7" s="72" t="str">
        <f>IF($C7="","",SUMIFS(金銭出納A!$F$4:$F$191,金銭出納A!$A$4:$A$191,月別集計A!N$3,金銭出納A!$D$4:$D$191,$C7)+SUMIFS(金銭出納A!$G$4:$G$191,金銭出納A!$A$4:$A$191,月別集計A!N$3,金銭出納A!$D$4:$D$191,$C7))</f>
        <v/>
      </c>
      <c r="O7" s="72" t="str">
        <f>IF($C7="","",SUMIFS(金銭出納A!$F$4:$F$191,金銭出納A!$A$4:$A$191,月別集計A!O$3,金銭出納A!$D$4:$D$191,$C7)+SUMIFS(金銭出納A!$G$4:$G$191,金銭出納A!$A$4:$A$191,月別集計A!O$3,金銭出納A!$D$4:$D$191,$C7))</f>
        <v/>
      </c>
      <c r="P7" s="72" t="str">
        <f>IF($C7="","",SUMIFS(金銭出納A!$F$4:$F$191,金銭出納A!$A$4:$A$191,月別集計A!P$3,金銭出納A!$D$4:$D$191,$C7)+SUMIFS(金銭出納A!$G$4:$G$191,金銭出納A!$A$4:$A$191,月別集計A!P$3,金銭出納A!$D$4:$D$191,$C7))</f>
        <v/>
      </c>
      <c r="Q7" s="73" t="str">
        <f t="shared" si="0"/>
        <v/>
      </c>
    </row>
    <row r="8" spans="1:17" x14ac:dyDescent="0.4">
      <c r="A8" s="122"/>
      <c r="B8" s="70" t="str">
        <f>IF(基本情報A!I7="","",基本情報A!G7)</f>
        <v/>
      </c>
      <c r="C8" s="71" t="str">
        <f>IF(基本情報A!I7="","",基本情報A!I7)</f>
        <v/>
      </c>
      <c r="D8" s="72" t="str">
        <f>IF(C8="","",予算書A!C10)</f>
        <v/>
      </c>
      <c r="E8" s="72" t="str">
        <f>IF($C8="","",SUMIFS(金銭出納A!$F$4:$F$191,金銭出納A!$A$4:$A$191,月別集計A!E$3,金銭出納A!$D$4:$D$191,$C8)+SUMIFS(金銭出納A!$G$4:$G$191,金銭出納A!$A$4:$A$191,月別集計A!E$3,金銭出納A!$D$4:$D$191,$C8))</f>
        <v/>
      </c>
      <c r="F8" s="72" t="str">
        <f>IF($C8="","",SUMIFS(金銭出納A!$F$4:$F$191,金銭出納A!$A$4:$A$191,月別集計A!F$3,金銭出納A!$D$4:$D$191,$C8)+SUMIFS(金銭出納A!$G$4:$G$191,金銭出納A!$A$4:$A$191,月別集計A!F$3,金銭出納A!$D$4:$D$191,$C8))</f>
        <v/>
      </c>
      <c r="G8" s="72" t="str">
        <f>IF($C8="","",SUMIFS(金銭出納A!$F$4:$F$191,金銭出納A!$A$4:$A$191,月別集計A!G$3,金銭出納A!$D$4:$D$191,$C8)+SUMIFS(金銭出納A!$G$4:$G$191,金銭出納A!$A$4:$A$191,月別集計A!G$3,金銭出納A!$D$4:$D$191,$C8))</f>
        <v/>
      </c>
      <c r="H8" s="72" t="str">
        <f>IF($C8="","",SUMIFS(金銭出納A!$F$4:$F$191,金銭出納A!$A$4:$A$191,月別集計A!H$3,金銭出納A!$D$4:$D$191,$C8)+SUMIFS(金銭出納A!$G$4:$G$191,金銭出納A!$A$4:$A$191,月別集計A!H$3,金銭出納A!$D$4:$D$191,$C8))</f>
        <v/>
      </c>
      <c r="I8" s="72" t="str">
        <f>IF($C8="","",SUMIFS(金銭出納A!$F$4:$F$191,金銭出納A!$A$4:$A$191,月別集計A!I$3,金銭出納A!$D$4:$D$191,$C8)+SUMIFS(金銭出納A!$G$4:$G$191,金銭出納A!$A$4:$A$191,月別集計A!I$3,金銭出納A!$D$4:$D$191,$C8))</f>
        <v/>
      </c>
      <c r="J8" s="72" t="str">
        <f>IF($C8="","",SUMIFS(金銭出納A!$F$4:$F$191,金銭出納A!$A$4:$A$191,月別集計A!J$3,金銭出納A!$D$4:$D$191,$C8)+SUMIFS(金銭出納A!$G$4:$G$191,金銭出納A!$A$4:$A$191,月別集計A!J$3,金銭出納A!$D$4:$D$191,$C8))</f>
        <v/>
      </c>
      <c r="K8" s="72" t="str">
        <f>IF($C8="","",SUMIFS(金銭出納A!$F$4:$F$191,金銭出納A!$A$4:$A$191,月別集計A!K$3,金銭出納A!$D$4:$D$191,$C8)+SUMIFS(金銭出納A!$G$4:$G$191,金銭出納A!$A$4:$A$191,月別集計A!K$3,金銭出納A!$D$4:$D$191,$C8))</f>
        <v/>
      </c>
      <c r="L8" s="72" t="str">
        <f>IF($C8="","",SUMIFS(金銭出納A!$F$4:$F$191,金銭出納A!$A$4:$A$191,月別集計A!L$3,金銭出納A!$D$4:$D$191,$C8)+SUMIFS(金銭出納A!$G$4:$G$191,金銭出納A!$A$4:$A$191,月別集計A!L$3,金銭出納A!$D$4:$D$191,$C8))</f>
        <v/>
      </c>
      <c r="M8" s="72" t="str">
        <f>IF($C8="","",SUMIFS(金銭出納A!$F$4:$F$191,金銭出納A!$A$4:$A$191,月別集計A!M$3,金銭出納A!$D$4:$D$191,$C8)+SUMIFS(金銭出納A!$G$4:$G$191,金銭出納A!$A$4:$A$191,月別集計A!M$3,金銭出納A!$D$4:$D$191,$C8))</f>
        <v/>
      </c>
      <c r="N8" s="72" t="str">
        <f>IF($C8="","",SUMIFS(金銭出納A!$F$4:$F$191,金銭出納A!$A$4:$A$191,月別集計A!N$3,金銭出納A!$D$4:$D$191,$C8)+SUMIFS(金銭出納A!$G$4:$G$191,金銭出納A!$A$4:$A$191,月別集計A!N$3,金銭出納A!$D$4:$D$191,$C8))</f>
        <v/>
      </c>
      <c r="O8" s="72" t="str">
        <f>IF($C8="","",SUMIFS(金銭出納A!$F$4:$F$191,金銭出納A!$A$4:$A$191,月別集計A!O$3,金銭出納A!$D$4:$D$191,$C8)+SUMIFS(金銭出納A!$G$4:$G$191,金銭出納A!$A$4:$A$191,月別集計A!O$3,金銭出納A!$D$4:$D$191,$C8))</f>
        <v/>
      </c>
      <c r="P8" s="72" t="str">
        <f>IF($C8="","",SUMIFS(金銭出納A!$F$4:$F$191,金銭出納A!$A$4:$A$191,月別集計A!P$3,金銭出納A!$D$4:$D$191,$C8)+SUMIFS(金銭出納A!$G$4:$G$191,金銭出納A!$A$4:$A$191,月別集計A!P$3,金銭出納A!$D$4:$D$191,$C8))</f>
        <v/>
      </c>
      <c r="Q8" s="73" t="str">
        <f t="shared" si="0"/>
        <v/>
      </c>
    </row>
    <row r="9" spans="1:17" x14ac:dyDescent="0.4">
      <c r="A9" s="122"/>
      <c r="B9" s="70" t="str">
        <f>IF(基本情報A!I8="","",基本情報A!G8)</f>
        <v/>
      </c>
      <c r="C9" s="71" t="str">
        <f>IF(基本情報A!I8="","",基本情報A!I8)</f>
        <v/>
      </c>
      <c r="D9" s="72" t="str">
        <f>IF(C9="","",予算書A!C11)</f>
        <v/>
      </c>
      <c r="E9" s="72" t="str">
        <f>IF($C9="","",SUMIFS(金銭出納A!$F$4:$F$191,金銭出納A!$A$4:$A$191,月別集計A!E$3,金銭出納A!$D$4:$D$191,$C9)+SUMIFS(金銭出納A!$G$4:$G$191,金銭出納A!$A$4:$A$191,月別集計A!E$3,金銭出納A!$D$4:$D$191,$C9))</f>
        <v/>
      </c>
      <c r="F9" s="72" t="str">
        <f>IF($C9="","",SUMIFS(金銭出納A!$F$4:$F$191,金銭出納A!$A$4:$A$191,月別集計A!F$3,金銭出納A!$D$4:$D$191,$C9)+SUMIFS(金銭出納A!$G$4:$G$191,金銭出納A!$A$4:$A$191,月別集計A!F$3,金銭出納A!$D$4:$D$191,$C9))</f>
        <v/>
      </c>
      <c r="G9" s="72" t="str">
        <f>IF($C9="","",SUMIFS(金銭出納A!$F$4:$F$191,金銭出納A!$A$4:$A$191,月別集計A!G$3,金銭出納A!$D$4:$D$191,$C9)+SUMIFS(金銭出納A!$G$4:$G$191,金銭出納A!$A$4:$A$191,月別集計A!G$3,金銭出納A!$D$4:$D$191,$C9))</f>
        <v/>
      </c>
      <c r="H9" s="72" t="str">
        <f>IF($C9="","",SUMIFS(金銭出納A!$F$4:$F$191,金銭出納A!$A$4:$A$191,月別集計A!H$3,金銭出納A!$D$4:$D$191,$C9)+SUMIFS(金銭出納A!$G$4:$G$191,金銭出納A!$A$4:$A$191,月別集計A!H$3,金銭出納A!$D$4:$D$191,$C9))</f>
        <v/>
      </c>
      <c r="I9" s="72" t="str">
        <f>IF($C9="","",SUMIFS(金銭出納A!$F$4:$F$191,金銭出納A!$A$4:$A$191,月別集計A!I$3,金銭出納A!$D$4:$D$191,$C9)+SUMIFS(金銭出納A!$G$4:$G$191,金銭出納A!$A$4:$A$191,月別集計A!I$3,金銭出納A!$D$4:$D$191,$C9))</f>
        <v/>
      </c>
      <c r="J9" s="72" t="str">
        <f>IF($C9="","",SUMIFS(金銭出納A!$F$4:$F$191,金銭出納A!$A$4:$A$191,月別集計A!J$3,金銭出納A!$D$4:$D$191,$C9)+SUMIFS(金銭出納A!$G$4:$G$191,金銭出納A!$A$4:$A$191,月別集計A!J$3,金銭出納A!$D$4:$D$191,$C9))</f>
        <v/>
      </c>
      <c r="K9" s="72" t="str">
        <f>IF($C9="","",SUMIFS(金銭出納A!$F$4:$F$191,金銭出納A!$A$4:$A$191,月別集計A!K$3,金銭出納A!$D$4:$D$191,$C9)+SUMIFS(金銭出納A!$G$4:$G$191,金銭出納A!$A$4:$A$191,月別集計A!K$3,金銭出納A!$D$4:$D$191,$C9))</f>
        <v/>
      </c>
      <c r="L9" s="72" t="str">
        <f>IF($C9="","",SUMIFS(金銭出納A!$F$4:$F$191,金銭出納A!$A$4:$A$191,月別集計A!L$3,金銭出納A!$D$4:$D$191,$C9)+SUMIFS(金銭出納A!$G$4:$G$191,金銭出納A!$A$4:$A$191,月別集計A!L$3,金銭出納A!$D$4:$D$191,$C9))</f>
        <v/>
      </c>
      <c r="M9" s="72" t="str">
        <f>IF($C9="","",SUMIFS(金銭出納A!$F$4:$F$191,金銭出納A!$A$4:$A$191,月別集計A!M$3,金銭出納A!$D$4:$D$191,$C9)+SUMIFS(金銭出納A!$G$4:$G$191,金銭出納A!$A$4:$A$191,月別集計A!M$3,金銭出納A!$D$4:$D$191,$C9))</f>
        <v/>
      </c>
      <c r="N9" s="72" t="str">
        <f>IF($C9="","",SUMIFS(金銭出納A!$F$4:$F$191,金銭出納A!$A$4:$A$191,月別集計A!N$3,金銭出納A!$D$4:$D$191,$C9)+SUMIFS(金銭出納A!$G$4:$G$191,金銭出納A!$A$4:$A$191,月別集計A!N$3,金銭出納A!$D$4:$D$191,$C9))</f>
        <v/>
      </c>
      <c r="O9" s="72" t="str">
        <f>IF($C9="","",SUMIFS(金銭出納A!$F$4:$F$191,金銭出納A!$A$4:$A$191,月別集計A!O$3,金銭出納A!$D$4:$D$191,$C9)+SUMIFS(金銭出納A!$G$4:$G$191,金銭出納A!$A$4:$A$191,月別集計A!O$3,金銭出納A!$D$4:$D$191,$C9))</f>
        <v/>
      </c>
      <c r="P9" s="72" t="str">
        <f>IF($C9="","",SUMIFS(金銭出納A!$F$4:$F$191,金銭出納A!$A$4:$A$191,月別集計A!P$3,金銭出納A!$D$4:$D$191,$C9)+SUMIFS(金銭出納A!$G$4:$G$191,金銭出納A!$A$4:$A$191,月別集計A!P$3,金銭出納A!$D$4:$D$191,$C9))</f>
        <v/>
      </c>
      <c r="Q9" s="73" t="str">
        <f t="shared" si="0"/>
        <v/>
      </c>
    </row>
    <row r="10" spans="1:17" x14ac:dyDescent="0.4">
      <c r="A10" s="122"/>
      <c r="B10" s="70" t="str">
        <f>IF(基本情報A!I9="","",基本情報A!G9)</f>
        <v/>
      </c>
      <c r="C10" s="71" t="str">
        <f>IF(基本情報A!I9="","",基本情報A!I9)</f>
        <v/>
      </c>
      <c r="D10" s="72" t="str">
        <f>IF(C10="","",予算書A!C12)</f>
        <v/>
      </c>
      <c r="E10" s="72" t="str">
        <f>IF($C10="","",SUMIFS(金銭出納A!$F$4:$F$191,金銭出納A!$A$4:$A$191,月別集計A!E$3,金銭出納A!$D$4:$D$191,$C10)+SUMIFS(金銭出納A!$G$4:$G$191,金銭出納A!$A$4:$A$191,月別集計A!E$3,金銭出納A!$D$4:$D$191,$C10))</f>
        <v/>
      </c>
      <c r="F10" s="72" t="str">
        <f>IF($C10="","",SUMIFS(金銭出納A!$F$4:$F$191,金銭出納A!$A$4:$A$191,月別集計A!F$3,金銭出納A!$D$4:$D$191,$C10)+SUMIFS(金銭出納A!$G$4:$G$191,金銭出納A!$A$4:$A$191,月別集計A!F$3,金銭出納A!$D$4:$D$191,$C10))</f>
        <v/>
      </c>
      <c r="G10" s="72" t="str">
        <f>IF($C10="","",SUMIFS(金銭出納A!$F$4:$F$191,金銭出納A!$A$4:$A$191,月別集計A!G$3,金銭出納A!$D$4:$D$191,$C10)+SUMIFS(金銭出納A!$G$4:$G$191,金銭出納A!$A$4:$A$191,月別集計A!G$3,金銭出納A!$D$4:$D$191,$C10))</f>
        <v/>
      </c>
      <c r="H10" s="72" t="str">
        <f>IF($C10="","",SUMIFS(金銭出納A!$F$4:$F$191,金銭出納A!$A$4:$A$191,月別集計A!H$3,金銭出納A!$D$4:$D$191,$C10)+SUMIFS(金銭出納A!$G$4:$G$191,金銭出納A!$A$4:$A$191,月別集計A!H$3,金銭出納A!$D$4:$D$191,$C10))</f>
        <v/>
      </c>
      <c r="I10" s="72" t="str">
        <f>IF($C10="","",SUMIFS(金銭出納A!$F$4:$F$191,金銭出納A!$A$4:$A$191,月別集計A!I$3,金銭出納A!$D$4:$D$191,$C10)+SUMIFS(金銭出納A!$G$4:$G$191,金銭出納A!$A$4:$A$191,月別集計A!I$3,金銭出納A!$D$4:$D$191,$C10))</f>
        <v/>
      </c>
      <c r="J10" s="72" t="str">
        <f>IF($C10="","",SUMIFS(金銭出納A!$F$4:$F$191,金銭出納A!$A$4:$A$191,月別集計A!J$3,金銭出納A!$D$4:$D$191,$C10)+SUMIFS(金銭出納A!$G$4:$G$191,金銭出納A!$A$4:$A$191,月別集計A!J$3,金銭出納A!$D$4:$D$191,$C10))</f>
        <v/>
      </c>
      <c r="K10" s="72" t="str">
        <f>IF($C10="","",SUMIFS(金銭出納A!$F$4:$F$191,金銭出納A!$A$4:$A$191,月別集計A!K$3,金銭出納A!$D$4:$D$191,$C10)+SUMIFS(金銭出納A!$G$4:$G$191,金銭出納A!$A$4:$A$191,月別集計A!K$3,金銭出納A!$D$4:$D$191,$C10))</f>
        <v/>
      </c>
      <c r="L10" s="72" t="str">
        <f>IF($C10="","",SUMIFS(金銭出納A!$F$4:$F$191,金銭出納A!$A$4:$A$191,月別集計A!L$3,金銭出納A!$D$4:$D$191,$C10)+SUMIFS(金銭出納A!$G$4:$G$191,金銭出納A!$A$4:$A$191,月別集計A!L$3,金銭出納A!$D$4:$D$191,$C10))</f>
        <v/>
      </c>
      <c r="M10" s="72" t="str">
        <f>IF($C10="","",SUMIFS(金銭出納A!$F$4:$F$191,金銭出納A!$A$4:$A$191,月別集計A!M$3,金銭出納A!$D$4:$D$191,$C10)+SUMIFS(金銭出納A!$G$4:$G$191,金銭出納A!$A$4:$A$191,月別集計A!M$3,金銭出納A!$D$4:$D$191,$C10))</f>
        <v/>
      </c>
      <c r="N10" s="72" t="str">
        <f>IF($C10="","",SUMIFS(金銭出納A!$F$4:$F$191,金銭出納A!$A$4:$A$191,月別集計A!N$3,金銭出納A!$D$4:$D$191,$C10)+SUMIFS(金銭出納A!$G$4:$G$191,金銭出納A!$A$4:$A$191,月別集計A!N$3,金銭出納A!$D$4:$D$191,$C10))</f>
        <v/>
      </c>
      <c r="O10" s="72" t="str">
        <f>IF($C10="","",SUMIFS(金銭出納A!$F$4:$F$191,金銭出納A!$A$4:$A$191,月別集計A!O$3,金銭出納A!$D$4:$D$191,$C10)+SUMIFS(金銭出納A!$G$4:$G$191,金銭出納A!$A$4:$A$191,月別集計A!O$3,金銭出納A!$D$4:$D$191,$C10))</f>
        <v/>
      </c>
      <c r="P10" s="72" t="str">
        <f>IF($C10="","",SUMIFS(金銭出納A!$F$4:$F$191,金銭出納A!$A$4:$A$191,月別集計A!P$3,金銭出納A!$D$4:$D$191,$C10)+SUMIFS(金銭出納A!$G$4:$G$191,金銭出納A!$A$4:$A$191,月別集計A!P$3,金銭出納A!$D$4:$D$191,$C10))</f>
        <v/>
      </c>
      <c r="Q10" s="73" t="str">
        <f t="shared" ref="Q10:Q17" si="1">IF($C10="","",SUM(E10:P10))</f>
        <v/>
      </c>
    </row>
    <row r="11" spans="1:17" x14ac:dyDescent="0.4">
      <c r="A11" s="122"/>
      <c r="B11" s="70" t="str">
        <f>IF(基本情報A!I10="","",基本情報A!G10)</f>
        <v/>
      </c>
      <c r="C11" s="71" t="str">
        <f>IF(基本情報A!I10="","",基本情報A!I10)</f>
        <v/>
      </c>
      <c r="D11" s="72" t="str">
        <f>IF(C11="","",予算書A!C13)</f>
        <v/>
      </c>
      <c r="E11" s="72" t="str">
        <f>IF($C11="","",SUMIFS(金銭出納A!$F$4:$F$191,金銭出納A!$A$4:$A$191,月別集計A!E$3,金銭出納A!$D$4:$D$191,$C11)+SUMIFS(金銭出納A!$G$4:$G$191,金銭出納A!$A$4:$A$191,月別集計A!E$3,金銭出納A!$D$4:$D$191,$C11))</f>
        <v/>
      </c>
      <c r="F11" s="72" t="str">
        <f>IF($C11="","",SUMIFS(金銭出納A!$F$4:$F$191,金銭出納A!$A$4:$A$191,月別集計A!F$3,金銭出納A!$D$4:$D$191,$C11)+SUMIFS(金銭出納A!$G$4:$G$191,金銭出納A!$A$4:$A$191,月別集計A!F$3,金銭出納A!$D$4:$D$191,$C11))</f>
        <v/>
      </c>
      <c r="G11" s="72" t="str">
        <f>IF($C11="","",SUMIFS(金銭出納A!$F$4:$F$191,金銭出納A!$A$4:$A$191,月別集計A!G$3,金銭出納A!$D$4:$D$191,$C11)+SUMIFS(金銭出納A!$G$4:$G$191,金銭出納A!$A$4:$A$191,月別集計A!G$3,金銭出納A!$D$4:$D$191,$C11))</f>
        <v/>
      </c>
      <c r="H11" s="72" t="str">
        <f>IF($C11="","",SUMIFS(金銭出納A!$F$4:$F$191,金銭出納A!$A$4:$A$191,月別集計A!H$3,金銭出納A!$D$4:$D$191,$C11)+SUMIFS(金銭出納A!$G$4:$G$191,金銭出納A!$A$4:$A$191,月別集計A!H$3,金銭出納A!$D$4:$D$191,$C11))</f>
        <v/>
      </c>
      <c r="I11" s="72" t="str">
        <f>IF($C11="","",SUMIFS(金銭出納A!$F$4:$F$191,金銭出納A!$A$4:$A$191,月別集計A!I$3,金銭出納A!$D$4:$D$191,$C11)+SUMIFS(金銭出納A!$G$4:$G$191,金銭出納A!$A$4:$A$191,月別集計A!I$3,金銭出納A!$D$4:$D$191,$C11))</f>
        <v/>
      </c>
      <c r="J11" s="72" t="str">
        <f>IF($C11="","",SUMIFS(金銭出納A!$F$4:$F$191,金銭出納A!$A$4:$A$191,月別集計A!J$3,金銭出納A!$D$4:$D$191,$C11)+SUMIFS(金銭出納A!$G$4:$G$191,金銭出納A!$A$4:$A$191,月別集計A!J$3,金銭出納A!$D$4:$D$191,$C11))</f>
        <v/>
      </c>
      <c r="K11" s="72" t="str">
        <f>IF($C11="","",SUMIFS(金銭出納A!$F$4:$F$191,金銭出納A!$A$4:$A$191,月別集計A!K$3,金銭出納A!$D$4:$D$191,$C11)+SUMIFS(金銭出納A!$G$4:$G$191,金銭出納A!$A$4:$A$191,月別集計A!K$3,金銭出納A!$D$4:$D$191,$C11))</f>
        <v/>
      </c>
      <c r="L11" s="72" t="str">
        <f>IF($C11="","",SUMIFS(金銭出納A!$F$4:$F$191,金銭出納A!$A$4:$A$191,月別集計A!L$3,金銭出納A!$D$4:$D$191,$C11)+SUMIFS(金銭出納A!$G$4:$G$191,金銭出納A!$A$4:$A$191,月別集計A!L$3,金銭出納A!$D$4:$D$191,$C11))</f>
        <v/>
      </c>
      <c r="M11" s="72" t="str">
        <f>IF($C11="","",SUMIFS(金銭出納A!$F$4:$F$191,金銭出納A!$A$4:$A$191,月別集計A!M$3,金銭出納A!$D$4:$D$191,$C11)+SUMIFS(金銭出納A!$G$4:$G$191,金銭出納A!$A$4:$A$191,月別集計A!M$3,金銭出納A!$D$4:$D$191,$C11))</f>
        <v/>
      </c>
      <c r="N11" s="72" t="str">
        <f>IF($C11="","",SUMIFS(金銭出納A!$F$4:$F$191,金銭出納A!$A$4:$A$191,月別集計A!N$3,金銭出納A!$D$4:$D$191,$C11)+SUMIFS(金銭出納A!$G$4:$G$191,金銭出納A!$A$4:$A$191,月別集計A!N$3,金銭出納A!$D$4:$D$191,$C11))</f>
        <v/>
      </c>
      <c r="O11" s="72" t="str">
        <f>IF($C11="","",SUMIFS(金銭出納A!$F$4:$F$191,金銭出納A!$A$4:$A$191,月別集計A!O$3,金銭出納A!$D$4:$D$191,$C11)+SUMIFS(金銭出納A!$G$4:$G$191,金銭出納A!$A$4:$A$191,月別集計A!O$3,金銭出納A!$D$4:$D$191,$C11))</f>
        <v/>
      </c>
      <c r="P11" s="72" t="str">
        <f>IF($C11="","",SUMIFS(金銭出納A!$F$4:$F$191,金銭出納A!$A$4:$A$191,月別集計A!P$3,金銭出納A!$D$4:$D$191,$C11)+SUMIFS(金銭出納A!$G$4:$G$191,金銭出納A!$A$4:$A$191,月別集計A!P$3,金銭出納A!$D$4:$D$191,$C11))</f>
        <v/>
      </c>
      <c r="Q11" s="73" t="str">
        <f t="shared" si="1"/>
        <v/>
      </c>
    </row>
    <row r="12" spans="1:17" x14ac:dyDescent="0.4">
      <c r="A12" s="122"/>
      <c r="B12" s="70" t="str">
        <f>IF(基本情報A!I11="","",基本情報A!G11)</f>
        <v/>
      </c>
      <c r="C12" s="71" t="str">
        <f>IF(基本情報A!I11="","",基本情報A!I11)</f>
        <v/>
      </c>
      <c r="D12" s="72" t="str">
        <f>IF(C12="","",予算書A!C14)</f>
        <v/>
      </c>
      <c r="E12" s="72" t="str">
        <f>IF($C12="","",SUMIFS(金銭出納A!$F$4:$F$191,金銭出納A!$A$4:$A$191,月別集計A!E$3,金銭出納A!$D$4:$D$191,$C12)+SUMIFS(金銭出納A!$G$4:$G$191,金銭出納A!$A$4:$A$191,月別集計A!E$3,金銭出納A!$D$4:$D$191,$C12))</f>
        <v/>
      </c>
      <c r="F12" s="72" t="str">
        <f>IF($C12="","",SUMIFS(金銭出納A!$F$4:$F$191,金銭出納A!$A$4:$A$191,月別集計A!F$3,金銭出納A!$D$4:$D$191,$C12)+SUMIFS(金銭出納A!$G$4:$G$191,金銭出納A!$A$4:$A$191,月別集計A!F$3,金銭出納A!$D$4:$D$191,$C12))</f>
        <v/>
      </c>
      <c r="G12" s="72" t="str">
        <f>IF($C12="","",SUMIFS(金銭出納A!$F$4:$F$191,金銭出納A!$A$4:$A$191,月別集計A!G$3,金銭出納A!$D$4:$D$191,$C12)+SUMIFS(金銭出納A!$G$4:$G$191,金銭出納A!$A$4:$A$191,月別集計A!G$3,金銭出納A!$D$4:$D$191,$C12))</f>
        <v/>
      </c>
      <c r="H12" s="72" t="str">
        <f>IF($C12="","",SUMIFS(金銭出納A!$F$4:$F$191,金銭出納A!$A$4:$A$191,月別集計A!H$3,金銭出納A!$D$4:$D$191,$C12)+SUMIFS(金銭出納A!$G$4:$G$191,金銭出納A!$A$4:$A$191,月別集計A!H$3,金銭出納A!$D$4:$D$191,$C12))</f>
        <v/>
      </c>
      <c r="I12" s="72" t="str">
        <f>IF($C12="","",SUMIFS(金銭出納A!$F$4:$F$191,金銭出納A!$A$4:$A$191,月別集計A!I$3,金銭出納A!$D$4:$D$191,$C12)+SUMIFS(金銭出納A!$G$4:$G$191,金銭出納A!$A$4:$A$191,月別集計A!I$3,金銭出納A!$D$4:$D$191,$C12))</f>
        <v/>
      </c>
      <c r="J12" s="72" t="str">
        <f>IF($C12="","",SUMIFS(金銭出納A!$F$4:$F$191,金銭出納A!$A$4:$A$191,月別集計A!J$3,金銭出納A!$D$4:$D$191,$C12)+SUMIFS(金銭出納A!$G$4:$G$191,金銭出納A!$A$4:$A$191,月別集計A!J$3,金銭出納A!$D$4:$D$191,$C12))</f>
        <v/>
      </c>
      <c r="K12" s="72" t="str">
        <f>IF($C12="","",SUMIFS(金銭出納A!$F$4:$F$191,金銭出納A!$A$4:$A$191,月別集計A!K$3,金銭出納A!$D$4:$D$191,$C12)+SUMIFS(金銭出納A!$G$4:$G$191,金銭出納A!$A$4:$A$191,月別集計A!K$3,金銭出納A!$D$4:$D$191,$C12))</f>
        <v/>
      </c>
      <c r="L12" s="72" t="str">
        <f>IF($C12="","",SUMIFS(金銭出納A!$F$4:$F$191,金銭出納A!$A$4:$A$191,月別集計A!L$3,金銭出納A!$D$4:$D$191,$C12)+SUMIFS(金銭出納A!$G$4:$G$191,金銭出納A!$A$4:$A$191,月別集計A!L$3,金銭出納A!$D$4:$D$191,$C12))</f>
        <v/>
      </c>
      <c r="M12" s="72" t="str">
        <f>IF($C12="","",SUMIFS(金銭出納A!$F$4:$F$191,金銭出納A!$A$4:$A$191,月別集計A!M$3,金銭出納A!$D$4:$D$191,$C12)+SUMIFS(金銭出納A!$G$4:$G$191,金銭出納A!$A$4:$A$191,月別集計A!M$3,金銭出納A!$D$4:$D$191,$C12))</f>
        <v/>
      </c>
      <c r="N12" s="72" t="str">
        <f>IF($C12="","",SUMIFS(金銭出納A!$F$4:$F$191,金銭出納A!$A$4:$A$191,月別集計A!N$3,金銭出納A!$D$4:$D$191,$C12)+SUMIFS(金銭出納A!$G$4:$G$191,金銭出納A!$A$4:$A$191,月別集計A!N$3,金銭出納A!$D$4:$D$191,$C12))</f>
        <v/>
      </c>
      <c r="O12" s="72" t="str">
        <f>IF($C12="","",SUMIFS(金銭出納A!$F$4:$F$191,金銭出納A!$A$4:$A$191,月別集計A!O$3,金銭出納A!$D$4:$D$191,$C12)+SUMIFS(金銭出納A!$G$4:$G$191,金銭出納A!$A$4:$A$191,月別集計A!O$3,金銭出納A!$D$4:$D$191,$C12))</f>
        <v/>
      </c>
      <c r="P12" s="72" t="str">
        <f>IF($C12="","",SUMIFS(金銭出納A!$F$4:$F$191,金銭出納A!$A$4:$A$191,月別集計A!P$3,金銭出納A!$D$4:$D$191,$C12)+SUMIFS(金銭出納A!$G$4:$G$191,金銭出納A!$A$4:$A$191,月別集計A!P$3,金銭出納A!$D$4:$D$191,$C12))</f>
        <v/>
      </c>
      <c r="Q12" s="73" t="str">
        <f t="shared" si="1"/>
        <v/>
      </c>
    </row>
    <row r="13" spans="1:17" x14ac:dyDescent="0.4">
      <c r="A13" s="122"/>
      <c r="B13" s="70" t="str">
        <f>IF(基本情報A!I12="","",基本情報A!G12)</f>
        <v/>
      </c>
      <c r="C13" s="71" t="str">
        <f>IF(基本情報A!I12="","",基本情報A!I12)</f>
        <v/>
      </c>
      <c r="D13" s="72" t="str">
        <f>IF(C13="","",予算書A!C15)</f>
        <v/>
      </c>
      <c r="E13" s="72" t="str">
        <f>IF($C13="","",SUMIFS(金銭出納A!$F$4:$F$191,金銭出納A!$A$4:$A$191,月別集計A!E$3,金銭出納A!$D$4:$D$191,$C13)+SUMIFS(金銭出納A!$G$4:$G$191,金銭出納A!$A$4:$A$191,月別集計A!E$3,金銭出納A!$D$4:$D$191,$C13))</f>
        <v/>
      </c>
      <c r="F13" s="72" t="str">
        <f>IF($C13="","",SUMIFS(金銭出納A!$F$4:$F$191,金銭出納A!$A$4:$A$191,月別集計A!F$3,金銭出納A!$D$4:$D$191,$C13)+SUMIFS(金銭出納A!$G$4:$G$191,金銭出納A!$A$4:$A$191,月別集計A!F$3,金銭出納A!$D$4:$D$191,$C13))</f>
        <v/>
      </c>
      <c r="G13" s="72" t="str">
        <f>IF($C13="","",SUMIFS(金銭出納A!$F$4:$F$191,金銭出納A!$A$4:$A$191,月別集計A!G$3,金銭出納A!$D$4:$D$191,$C13)+SUMIFS(金銭出納A!$G$4:$G$191,金銭出納A!$A$4:$A$191,月別集計A!G$3,金銭出納A!$D$4:$D$191,$C13))</f>
        <v/>
      </c>
      <c r="H13" s="72" t="str">
        <f>IF($C13="","",SUMIFS(金銭出納A!$F$4:$F$191,金銭出納A!$A$4:$A$191,月別集計A!H$3,金銭出納A!$D$4:$D$191,$C13)+SUMIFS(金銭出納A!$G$4:$G$191,金銭出納A!$A$4:$A$191,月別集計A!H$3,金銭出納A!$D$4:$D$191,$C13))</f>
        <v/>
      </c>
      <c r="I13" s="72" t="str">
        <f>IF($C13="","",SUMIFS(金銭出納A!$F$4:$F$191,金銭出納A!$A$4:$A$191,月別集計A!I$3,金銭出納A!$D$4:$D$191,$C13)+SUMIFS(金銭出納A!$G$4:$G$191,金銭出納A!$A$4:$A$191,月別集計A!I$3,金銭出納A!$D$4:$D$191,$C13))</f>
        <v/>
      </c>
      <c r="J13" s="72" t="str">
        <f>IF($C13="","",SUMIFS(金銭出納A!$F$4:$F$191,金銭出納A!$A$4:$A$191,月別集計A!J$3,金銭出納A!$D$4:$D$191,$C13)+SUMIFS(金銭出納A!$G$4:$G$191,金銭出納A!$A$4:$A$191,月別集計A!J$3,金銭出納A!$D$4:$D$191,$C13))</f>
        <v/>
      </c>
      <c r="K13" s="72" t="str">
        <f>IF($C13="","",SUMIFS(金銭出納A!$F$4:$F$191,金銭出納A!$A$4:$A$191,月別集計A!K$3,金銭出納A!$D$4:$D$191,$C13)+SUMIFS(金銭出納A!$G$4:$G$191,金銭出納A!$A$4:$A$191,月別集計A!K$3,金銭出納A!$D$4:$D$191,$C13))</f>
        <v/>
      </c>
      <c r="L13" s="72" t="str">
        <f>IF($C13="","",SUMIFS(金銭出納A!$F$4:$F$191,金銭出納A!$A$4:$A$191,月別集計A!L$3,金銭出納A!$D$4:$D$191,$C13)+SUMIFS(金銭出納A!$G$4:$G$191,金銭出納A!$A$4:$A$191,月別集計A!L$3,金銭出納A!$D$4:$D$191,$C13))</f>
        <v/>
      </c>
      <c r="M13" s="72" t="str">
        <f>IF($C13="","",SUMIFS(金銭出納A!$F$4:$F$191,金銭出納A!$A$4:$A$191,月別集計A!M$3,金銭出納A!$D$4:$D$191,$C13)+SUMIFS(金銭出納A!$G$4:$G$191,金銭出納A!$A$4:$A$191,月別集計A!M$3,金銭出納A!$D$4:$D$191,$C13))</f>
        <v/>
      </c>
      <c r="N13" s="72" t="str">
        <f>IF($C13="","",SUMIFS(金銭出納A!$F$4:$F$191,金銭出納A!$A$4:$A$191,月別集計A!N$3,金銭出納A!$D$4:$D$191,$C13)+SUMIFS(金銭出納A!$G$4:$G$191,金銭出納A!$A$4:$A$191,月別集計A!N$3,金銭出納A!$D$4:$D$191,$C13))</f>
        <v/>
      </c>
      <c r="O13" s="72" t="str">
        <f>IF($C13="","",SUMIFS(金銭出納A!$F$4:$F$191,金銭出納A!$A$4:$A$191,月別集計A!O$3,金銭出納A!$D$4:$D$191,$C13)+SUMIFS(金銭出納A!$G$4:$G$191,金銭出納A!$A$4:$A$191,月別集計A!O$3,金銭出納A!$D$4:$D$191,$C13))</f>
        <v/>
      </c>
      <c r="P13" s="72" t="str">
        <f>IF($C13="","",SUMIFS(金銭出納A!$F$4:$F$191,金銭出納A!$A$4:$A$191,月別集計A!P$3,金銭出納A!$D$4:$D$191,$C13)+SUMIFS(金銭出納A!$G$4:$G$191,金銭出納A!$A$4:$A$191,月別集計A!P$3,金銭出納A!$D$4:$D$191,$C13))</f>
        <v/>
      </c>
      <c r="Q13" s="73" t="str">
        <f t="shared" si="1"/>
        <v/>
      </c>
    </row>
    <row r="14" spans="1:17" x14ac:dyDescent="0.4">
      <c r="A14" s="122"/>
      <c r="B14" s="70" t="str">
        <f>IF(基本情報A!I13="","",基本情報A!G13)</f>
        <v/>
      </c>
      <c r="C14" s="71" t="str">
        <f>IF(基本情報A!I13="","",基本情報A!I13)</f>
        <v/>
      </c>
      <c r="D14" s="72" t="str">
        <f>IF(C14="","",予算書A!C16)</f>
        <v/>
      </c>
      <c r="E14" s="72" t="str">
        <f>IF($C14="","",SUMIFS(金銭出納A!$F$4:$F$191,金銭出納A!$A$4:$A$191,月別集計A!E$3,金銭出納A!$D$4:$D$191,$C14)+SUMIFS(金銭出納A!$G$4:$G$191,金銭出納A!$A$4:$A$191,月別集計A!E$3,金銭出納A!$D$4:$D$191,$C14))</f>
        <v/>
      </c>
      <c r="F14" s="72" t="str">
        <f>IF($C14="","",SUMIFS(金銭出納A!$F$4:$F$191,金銭出納A!$A$4:$A$191,月別集計A!F$3,金銭出納A!$D$4:$D$191,$C14)+SUMIFS(金銭出納A!$G$4:$G$191,金銭出納A!$A$4:$A$191,月別集計A!F$3,金銭出納A!$D$4:$D$191,$C14))</f>
        <v/>
      </c>
      <c r="G14" s="72" t="str">
        <f>IF($C14="","",SUMIFS(金銭出納A!$F$4:$F$191,金銭出納A!$A$4:$A$191,月別集計A!G$3,金銭出納A!$D$4:$D$191,$C14)+SUMIFS(金銭出納A!$G$4:$G$191,金銭出納A!$A$4:$A$191,月別集計A!G$3,金銭出納A!$D$4:$D$191,$C14))</f>
        <v/>
      </c>
      <c r="H14" s="72" t="str">
        <f>IF($C14="","",SUMIFS(金銭出納A!$F$4:$F$191,金銭出納A!$A$4:$A$191,月別集計A!H$3,金銭出納A!$D$4:$D$191,$C14)+SUMIFS(金銭出納A!$G$4:$G$191,金銭出納A!$A$4:$A$191,月別集計A!H$3,金銭出納A!$D$4:$D$191,$C14))</f>
        <v/>
      </c>
      <c r="I14" s="72" t="str">
        <f>IF($C14="","",SUMIFS(金銭出納A!$F$4:$F$191,金銭出納A!$A$4:$A$191,月別集計A!I$3,金銭出納A!$D$4:$D$191,$C14)+SUMIFS(金銭出納A!$G$4:$G$191,金銭出納A!$A$4:$A$191,月別集計A!I$3,金銭出納A!$D$4:$D$191,$C14))</f>
        <v/>
      </c>
      <c r="J14" s="72" t="str">
        <f>IF($C14="","",SUMIFS(金銭出納A!$F$4:$F$191,金銭出納A!$A$4:$A$191,月別集計A!J$3,金銭出納A!$D$4:$D$191,$C14)+SUMIFS(金銭出納A!$G$4:$G$191,金銭出納A!$A$4:$A$191,月別集計A!J$3,金銭出納A!$D$4:$D$191,$C14))</f>
        <v/>
      </c>
      <c r="K14" s="72" t="str">
        <f>IF($C14="","",SUMIFS(金銭出納A!$F$4:$F$191,金銭出納A!$A$4:$A$191,月別集計A!K$3,金銭出納A!$D$4:$D$191,$C14)+SUMIFS(金銭出納A!$G$4:$G$191,金銭出納A!$A$4:$A$191,月別集計A!K$3,金銭出納A!$D$4:$D$191,$C14))</f>
        <v/>
      </c>
      <c r="L14" s="72" t="str">
        <f>IF($C14="","",SUMIFS(金銭出納A!$F$4:$F$191,金銭出納A!$A$4:$A$191,月別集計A!L$3,金銭出納A!$D$4:$D$191,$C14)+SUMIFS(金銭出納A!$G$4:$G$191,金銭出納A!$A$4:$A$191,月別集計A!L$3,金銭出納A!$D$4:$D$191,$C14))</f>
        <v/>
      </c>
      <c r="M14" s="72" t="str">
        <f>IF($C14="","",SUMIFS(金銭出納A!$F$4:$F$191,金銭出納A!$A$4:$A$191,月別集計A!M$3,金銭出納A!$D$4:$D$191,$C14)+SUMIFS(金銭出納A!$G$4:$G$191,金銭出納A!$A$4:$A$191,月別集計A!M$3,金銭出納A!$D$4:$D$191,$C14))</f>
        <v/>
      </c>
      <c r="N14" s="72" t="str">
        <f>IF($C14="","",SUMIFS(金銭出納A!$F$4:$F$191,金銭出納A!$A$4:$A$191,月別集計A!N$3,金銭出納A!$D$4:$D$191,$C14)+SUMIFS(金銭出納A!$G$4:$G$191,金銭出納A!$A$4:$A$191,月別集計A!N$3,金銭出納A!$D$4:$D$191,$C14))</f>
        <v/>
      </c>
      <c r="O14" s="72" t="str">
        <f>IF($C14="","",SUMIFS(金銭出納A!$F$4:$F$191,金銭出納A!$A$4:$A$191,月別集計A!O$3,金銭出納A!$D$4:$D$191,$C14)+SUMIFS(金銭出納A!$G$4:$G$191,金銭出納A!$A$4:$A$191,月別集計A!O$3,金銭出納A!$D$4:$D$191,$C14))</f>
        <v/>
      </c>
      <c r="P14" s="72" t="str">
        <f>IF($C14="","",SUMIFS(金銭出納A!$F$4:$F$191,金銭出納A!$A$4:$A$191,月別集計A!P$3,金銭出納A!$D$4:$D$191,$C14)+SUMIFS(金銭出納A!$G$4:$G$191,金銭出納A!$A$4:$A$191,月別集計A!P$3,金銭出納A!$D$4:$D$191,$C14))</f>
        <v/>
      </c>
      <c r="Q14" s="73" t="str">
        <f t="shared" si="1"/>
        <v/>
      </c>
    </row>
    <row r="15" spans="1:17" x14ac:dyDescent="0.4">
      <c r="A15" s="122"/>
      <c r="B15" s="70" t="str">
        <f>IF(基本情報A!I14="","",基本情報A!G14)</f>
        <v/>
      </c>
      <c r="C15" s="71" t="str">
        <f>IF(基本情報A!I14="","",基本情報A!I14)</f>
        <v/>
      </c>
      <c r="D15" s="72" t="str">
        <f>IF(C15="","",予算書A!C17)</f>
        <v/>
      </c>
      <c r="E15" s="72" t="str">
        <f>IF($C15="","",SUMIFS(金銭出納A!$F$4:$F$191,金銭出納A!$A$4:$A$191,月別集計A!E$3,金銭出納A!$D$4:$D$191,$C15)+SUMIFS(金銭出納A!$G$4:$G$191,金銭出納A!$A$4:$A$191,月別集計A!E$3,金銭出納A!$D$4:$D$191,$C15))</f>
        <v/>
      </c>
      <c r="F15" s="72" t="str">
        <f>IF($C15="","",SUMIFS(金銭出納A!$F$4:$F$191,金銭出納A!$A$4:$A$191,月別集計A!F$3,金銭出納A!$D$4:$D$191,$C15)+SUMIFS(金銭出納A!$G$4:$G$191,金銭出納A!$A$4:$A$191,月別集計A!F$3,金銭出納A!$D$4:$D$191,$C15))</f>
        <v/>
      </c>
      <c r="G15" s="72" t="str">
        <f>IF($C15="","",SUMIFS(金銭出納A!$F$4:$F$191,金銭出納A!$A$4:$A$191,月別集計A!G$3,金銭出納A!$D$4:$D$191,$C15)+SUMIFS(金銭出納A!$G$4:$G$191,金銭出納A!$A$4:$A$191,月別集計A!G$3,金銭出納A!$D$4:$D$191,$C15))</f>
        <v/>
      </c>
      <c r="H15" s="72" t="str">
        <f>IF($C15="","",SUMIFS(金銭出納A!$F$4:$F$191,金銭出納A!$A$4:$A$191,月別集計A!H$3,金銭出納A!$D$4:$D$191,$C15)+SUMIFS(金銭出納A!$G$4:$G$191,金銭出納A!$A$4:$A$191,月別集計A!H$3,金銭出納A!$D$4:$D$191,$C15))</f>
        <v/>
      </c>
      <c r="I15" s="72" t="str">
        <f>IF($C15="","",SUMIFS(金銭出納A!$F$4:$F$191,金銭出納A!$A$4:$A$191,月別集計A!I$3,金銭出納A!$D$4:$D$191,$C15)+SUMIFS(金銭出納A!$G$4:$G$191,金銭出納A!$A$4:$A$191,月別集計A!I$3,金銭出納A!$D$4:$D$191,$C15))</f>
        <v/>
      </c>
      <c r="J15" s="72" t="str">
        <f>IF($C15="","",SUMIFS(金銭出納A!$F$4:$F$191,金銭出納A!$A$4:$A$191,月別集計A!J$3,金銭出納A!$D$4:$D$191,$C15)+SUMIFS(金銭出納A!$G$4:$G$191,金銭出納A!$A$4:$A$191,月別集計A!J$3,金銭出納A!$D$4:$D$191,$C15))</f>
        <v/>
      </c>
      <c r="K15" s="72" t="str">
        <f>IF($C15="","",SUMIFS(金銭出納A!$F$4:$F$191,金銭出納A!$A$4:$A$191,月別集計A!K$3,金銭出納A!$D$4:$D$191,$C15)+SUMIFS(金銭出納A!$G$4:$G$191,金銭出納A!$A$4:$A$191,月別集計A!K$3,金銭出納A!$D$4:$D$191,$C15))</f>
        <v/>
      </c>
      <c r="L15" s="72" t="str">
        <f>IF($C15="","",SUMIFS(金銭出納A!$F$4:$F$191,金銭出納A!$A$4:$A$191,月別集計A!L$3,金銭出納A!$D$4:$D$191,$C15)+SUMIFS(金銭出納A!$G$4:$G$191,金銭出納A!$A$4:$A$191,月別集計A!L$3,金銭出納A!$D$4:$D$191,$C15))</f>
        <v/>
      </c>
      <c r="M15" s="72" t="str">
        <f>IF($C15="","",SUMIFS(金銭出納A!$F$4:$F$191,金銭出納A!$A$4:$A$191,月別集計A!M$3,金銭出納A!$D$4:$D$191,$C15)+SUMIFS(金銭出納A!$G$4:$G$191,金銭出納A!$A$4:$A$191,月別集計A!M$3,金銭出納A!$D$4:$D$191,$C15))</f>
        <v/>
      </c>
      <c r="N15" s="72" t="str">
        <f>IF($C15="","",SUMIFS(金銭出納A!$F$4:$F$191,金銭出納A!$A$4:$A$191,月別集計A!N$3,金銭出納A!$D$4:$D$191,$C15)+SUMIFS(金銭出納A!$G$4:$G$191,金銭出納A!$A$4:$A$191,月別集計A!N$3,金銭出納A!$D$4:$D$191,$C15))</f>
        <v/>
      </c>
      <c r="O15" s="72" t="str">
        <f>IF($C15="","",SUMIFS(金銭出納A!$F$4:$F$191,金銭出納A!$A$4:$A$191,月別集計A!O$3,金銭出納A!$D$4:$D$191,$C15)+SUMIFS(金銭出納A!$G$4:$G$191,金銭出納A!$A$4:$A$191,月別集計A!O$3,金銭出納A!$D$4:$D$191,$C15))</f>
        <v/>
      </c>
      <c r="P15" s="72" t="str">
        <f>IF($C15="","",SUMIFS(金銭出納A!$F$4:$F$191,金銭出納A!$A$4:$A$191,月別集計A!P$3,金銭出納A!$D$4:$D$191,$C15)+SUMIFS(金銭出納A!$G$4:$G$191,金銭出納A!$A$4:$A$191,月別集計A!P$3,金銭出納A!$D$4:$D$191,$C15))</f>
        <v/>
      </c>
      <c r="Q15" s="73" t="str">
        <f t="shared" si="1"/>
        <v/>
      </c>
    </row>
    <row r="16" spans="1:17" x14ac:dyDescent="0.4">
      <c r="A16" s="122"/>
      <c r="B16" s="70" t="str">
        <f>IF(基本情報A!I15="","",基本情報A!G15)</f>
        <v/>
      </c>
      <c r="C16" s="71" t="str">
        <f>IF(基本情報A!I15="","",基本情報A!I15)</f>
        <v/>
      </c>
      <c r="D16" s="72" t="str">
        <f>IF(C16="","",予算書A!C18)</f>
        <v/>
      </c>
      <c r="E16" s="72" t="str">
        <f>IF($C16="","",SUMIFS(金銭出納A!$F$4:$F$191,金銭出納A!$A$4:$A$191,月別集計A!E$3,金銭出納A!$D$4:$D$191,$C16)+SUMIFS(金銭出納A!$G$4:$G$191,金銭出納A!$A$4:$A$191,月別集計A!E$3,金銭出納A!$D$4:$D$191,$C16))</f>
        <v/>
      </c>
      <c r="F16" s="72" t="str">
        <f>IF($C16="","",SUMIFS(金銭出納A!$F$4:$F$191,金銭出納A!$A$4:$A$191,月別集計A!F$3,金銭出納A!$D$4:$D$191,$C16)+SUMIFS(金銭出納A!$G$4:$G$191,金銭出納A!$A$4:$A$191,月別集計A!F$3,金銭出納A!$D$4:$D$191,$C16))</f>
        <v/>
      </c>
      <c r="G16" s="72" t="str">
        <f>IF($C16="","",SUMIFS(金銭出納A!$F$4:$F$191,金銭出納A!$A$4:$A$191,月別集計A!G$3,金銭出納A!$D$4:$D$191,$C16)+SUMIFS(金銭出納A!$G$4:$G$191,金銭出納A!$A$4:$A$191,月別集計A!G$3,金銭出納A!$D$4:$D$191,$C16))</f>
        <v/>
      </c>
      <c r="H16" s="72" t="str">
        <f>IF($C16="","",SUMIFS(金銭出納A!$F$4:$F$191,金銭出納A!$A$4:$A$191,月別集計A!H$3,金銭出納A!$D$4:$D$191,$C16)+SUMIFS(金銭出納A!$G$4:$G$191,金銭出納A!$A$4:$A$191,月別集計A!H$3,金銭出納A!$D$4:$D$191,$C16))</f>
        <v/>
      </c>
      <c r="I16" s="72" t="str">
        <f>IF($C16="","",SUMIFS(金銭出納A!$F$4:$F$191,金銭出納A!$A$4:$A$191,月別集計A!I$3,金銭出納A!$D$4:$D$191,$C16)+SUMIFS(金銭出納A!$G$4:$G$191,金銭出納A!$A$4:$A$191,月別集計A!I$3,金銭出納A!$D$4:$D$191,$C16))</f>
        <v/>
      </c>
      <c r="J16" s="72" t="str">
        <f>IF($C16="","",SUMIFS(金銭出納A!$F$4:$F$191,金銭出納A!$A$4:$A$191,月別集計A!J$3,金銭出納A!$D$4:$D$191,$C16)+SUMIFS(金銭出納A!$G$4:$G$191,金銭出納A!$A$4:$A$191,月別集計A!J$3,金銭出納A!$D$4:$D$191,$C16))</f>
        <v/>
      </c>
      <c r="K16" s="72" t="str">
        <f>IF($C16="","",SUMIFS(金銭出納A!$F$4:$F$191,金銭出納A!$A$4:$A$191,月別集計A!K$3,金銭出納A!$D$4:$D$191,$C16)+SUMIFS(金銭出納A!$G$4:$G$191,金銭出納A!$A$4:$A$191,月別集計A!K$3,金銭出納A!$D$4:$D$191,$C16))</f>
        <v/>
      </c>
      <c r="L16" s="72" t="str">
        <f>IF($C16="","",SUMIFS(金銭出納A!$F$4:$F$191,金銭出納A!$A$4:$A$191,月別集計A!L$3,金銭出納A!$D$4:$D$191,$C16)+SUMIFS(金銭出納A!$G$4:$G$191,金銭出納A!$A$4:$A$191,月別集計A!L$3,金銭出納A!$D$4:$D$191,$C16))</f>
        <v/>
      </c>
      <c r="M16" s="72" t="str">
        <f>IF($C16="","",SUMIFS(金銭出納A!$F$4:$F$191,金銭出納A!$A$4:$A$191,月別集計A!M$3,金銭出納A!$D$4:$D$191,$C16)+SUMIFS(金銭出納A!$G$4:$G$191,金銭出納A!$A$4:$A$191,月別集計A!M$3,金銭出納A!$D$4:$D$191,$C16))</f>
        <v/>
      </c>
      <c r="N16" s="72" t="str">
        <f>IF($C16="","",SUMIFS(金銭出納A!$F$4:$F$191,金銭出納A!$A$4:$A$191,月別集計A!N$3,金銭出納A!$D$4:$D$191,$C16)+SUMIFS(金銭出納A!$G$4:$G$191,金銭出納A!$A$4:$A$191,月別集計A!N$3,金銭出納A!$D$4:$D$191,$C16))</f>
        <v/>
      </c>
      <c r="O16" s="72" t="str">
        <f>IF($C16="","",SUMIFS(金銭出納A!$F$4:$F$191,金銭出納A!$A$4:$A$191,月別集計A!O$3,金銭出納A!$D$4:$D$191,$C16)+SUMIFS(金銭出納A!$G$4:$G$191,金銭出納A!$A$4:$A$191,月別集計A!O$3,金銭出納A!$D$4:$D$191,$C16))</f>
        <v/>
      </c>
      <c r="P16" s="72" t="str">
        <f>IF($C16="","",SUMIFS(金銭出納A!$F$4:$F$191,金銭出納A!$A$4:$A$191,月別集計A!P$3,金銭出納A!$D$4:$D$191,$C16)+SUMIFS(金銭出納A!$G$4:$G$191,金銭出納A!$A$4:$A$191,月別集計A!P$3,金銭出納A!$D$4:$D$191,$C16))</f>
        <v/>
      </c>
      <c r="Q16" s="73" t="str">
        <f t="shared" si="1"/>
        <v/>
      </c>
    </row>
    <row r="17" spans="1:17" x14ac:dyDescent="0.4">
      <c r="A17" s="122"/>
      <c r="B17" s="70" t="str">
        <f>IF(基本情報A!I16="","",基本情報A!G16)</f>
        <v/>
      </c>
      <c r="C17" s="71" t="str">
        <f>IF(基本情報A!I16="","",基本情報A!I16)</f>
        <v/>
      </c>
      <c r="D17" s="72" t="str">
        <f>IF(C17="","",予算書A!C19)</f>
        <v/>
      </c>
      <c r="E17" s="72" t="str">
        <f>IF($C17="","",SUMIFS(金銭出納A!$F$4:$F$191,金銭出納A!$A$4:$A$191,月別集計A!E$3,金銭出納A!$D$4:$D$191,$C17)+SUMIFS(金銭出納A!$G$4:$G$191,金銭出納A!$A$4:$A$191,月別集計A!E$3,金銭出納A!$D$4:$D$191,$C17))</f>
        <v/>
      </c>
      <c r="F17" s="72" t="str">
        <f>IF($C17="","",SUMIFS(金銭出納A!$F$4:$F$191,金銭出納A!$A$4:$A$191,月別集計A!F$3,金銭出納A!$D$4:$D$191,$C17)+SUMIFS(金銭出納A!$G$4:$G$191,金銭出納A!$A$4:$A$191,月別集計A!F$3,金銭出納A!$D$4:$D$191,$C17))</f>
        <v/>
      </c>
      <c r="G17" s="72" t="str">
        <f>IF($C17="","",SUMIFS(金銭出納A!$F$4:$F$191,金銭出納A!$A$4:$A$191,月別集計A!G$3,金銭出納A!$D$4:$D$191,$C17)+SUMIFS(金銭出納A!$G$4:$G$191,金銭出納A!$A$4:$A$191,月別集計A!G$3,金銭出納A!$D$4:$D$191,$C17))</f>
        <v/>
      </c>
      <c r="H17" s="72" t="str">
        <f>IF($C17="","",SUMIFS(金銭出納A!$F$4:$F$191,金銭出納A!$A$4:$A$191,月別集計A!H$3,金銭出納A!$D$4:$D$191,$C17)+SUMIFS(金銭出納A!$G$4:$G$191,金銭出納A!$A$4:$A$191,月別集計A!H$3,金銭出納A!$D$4:$D$191,$C17))</f>
        <v/>
      </c>
      <c r="I17" s="72" t="str">
        <f>IF($C17="","",SUMIFS(金銭出納A!$F$4:$F$191,金銭出納A!$A$4:$A$191,月別集計A!I$3,金銭出納A!$D$4:$D$191,$C17)+SUMIFS(金銭出納A!$G$4:$G$191,金銭出納A!$A$4:$A$191,月別集計A!I$3,金銭出納A!$D$4:$D$191,$C17))</f>
        <v/>
      </c>
      <c r="J17" s="72" t="str">
        <f>IF($C17="","",SUMIFS(金銭出納A!$F$4:$F$191,金銭出納A!$A$4:$A$191,月別集計A!J$3,金銭出納A!$D$4:$D$191,$C17)+SUMIFS(金銭出納A!$G$4:$G$191,金銭出納A!$A$4:$A$191,月別集計A!J$3,金銭出納A!$D$4:$D$191,$C17))</f>
        <v/>
      </c>
      <c r="K17" s="72" t="str">
        <f>IF($C17="","",SUMIFS(金銭出納A!$F$4:$F$191,金銭出納A!$A$4:$A$191,月別集計A!K$3,金銭出納A!$D$4:$D$191,$C17)+SUMIFS(金銭出納A!$G$4:$G$191,金銭出納A!$A$4:$A$191,月別集計A!K$3,金銭出納A!$D$4:$D$191,$C17))</f>
        <v/>
      </c>
      <c r="L17" s="72" t="str">
        <f>IF($C17="","",SUMIFS(金銭出納A!$F$4:$F$191,金銭出納A!$A$4:$A$191,月別集計A!L$3,金銭出納A!$D$4:$D$191,$C17)+SUMIFS(金銭出納A!$G$4:$G$191,金銭出納A!$A$4:$A$191,月別集計A!L$3,金銭出納A!$D$4:$D$191,$C17))</f>
        <v/>
      </c>
      <c r="M17" s="72" t="str">
        <f>IF($C17="","",SUMIFS(金銭出納A!$F$4:$F$191,金銭出納A!$A$4:$A$191,月別集計A!M$3,金銭出納A!$D$4:$D$191,$C17)+SUMIFS(金銭出納A!$G$4:$G$191,金銭出納A!$A$4:$A$191,月別集計A!M$3,金銭出納A!$D$4:$D$191,$C17))</f>
        <v/>
      </c>
      <c r="N17" s="72" t="str">
        <f>IF($C17="","",SUMIFS(金銭出納A!$F$4:$F$191,金銭出納A!$A$4:$A$191,月別集計A!N$3,金銭出納A!$D$4:$D$191,$C17)+SUMIFS(金銭出納A!$G$4:$G$191,金銭出納A!$A$4:$A$191,月別集計A!N$3,金銭出納A!$D$4:$D$191,$C17))</f>
        <v/>
      </c>
      <c r="O17" s="72" t="str">
        <f>IF($C17="","",SUMIFS(金銭出納A!$F$4:$F$191,金銭出納A!$A$4:$A$191,月別集計A!O$3,金銭出納A!$D$4:$D$191,$C17)+SUMIFS(金銭出納A!$G$4:$G$191,金銭出納A!$A$4:$A$191,月別集計A!O$3,金銭出納A!$D$4:$D$191,$C17))</f>
        <v/>
      </c>
      <c r="P17" s="72" t="str">
        <f>IF($C17="","",SUMIFS(金銭出納A!$F$4:$F$191,金銭出納A!$A$4:$A$191,月別集計A!P$3,金銭出納A!$D$4:$D$191,$C17)+SUMIFS(金銭出納A!$G$4:$G$191,金銭出納A!$A$4:$A$191,月別集計A!P$3,金銭出納A!$D$4:$D$191,$C17))</f>
        <v/>
      </c>
      <c r="Q17" s="73" t="str">
        <f t="shared" si="1"/>
        <v/>
      </c>
    </row>
    <row r="18" spans="1:17" ht="19.5" thickBot="1" x14ac:dyDescent="0.45">
      <c r="A18" s="123"/>
      <c r="B18" s="74"/>
      <c r="C18" s="75" t="s">
        <v>47</v>
      </c>
      <c r="D18" s="76">
        <f>SUM(D4:D17)</f>
        <v>0</v>
      </c>
      <c r="E18" s="76">
        <f t="shared" ref="E18:N18" si="2">SUM(E4:E17)</f>
        <v>0</v>
      </c>
      <c r="F18" s="76">
        <f t="shared" si="2"/>
        <v>0</v>
      </c>
      <c r="G18" s="76">
        <f t="shared" si="2"/>
        <v>0</v>
      </c>
      <c r="H18" s="76">
        <f t="shared" si="2"/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76">
        <f t="shared" si="2"/>
        <v>0</v>
      </c>
      <c r="M18" s="76">
        <f t="shared" si="2"/>
        <v>0</v>
      </c>
      <c r="N18" s="76">
        <f t="shared" si="2"/>
        <v>0</v>
      </c>
      <c r="O18" s="76">
        <f t="shared" ref="O18:Q18" si="3">SUM(O4:O17)</f>
        <v>0</v>
      </c>
      <c r="P18" s="76">
        <f t="shared" si="3"/>
        <v>0</v>
      </c>
      <c r="Q18" s="77">
        <f t="shared" si="3"/>
        <v>0</v>
      </c>
    </row>
    <row r="19" spans="1:17" x14ac:dyDescent="0.4">
      <c r="A19" s="124" t="s">
        <v>16</v>
      </c>
      <c r="B19" s="78" t="str">
        <f>IF(基本情報A!I17="","",基本情報A!G17)</f>
        <v/>
      </c>
      <c r="C19" s="79" t="str">
        <f>IF(基本情報A!I17="","",基本情報A!I17)</f>
        <v/>
      </c>
      <c r="D19" s="80" t="str">
        <f>IF(C19="","",予算書A!C24)</f>
        <v/>
      </c>
      <c r="E19" s="80" t="str">
        <f>IF($C19="","",SUMIFS(金銭出納A!$F$4:$F$191,金銭出納A!$A$4:$A$191,月別集計A!E$3,金銭出納A!$D$4:$D$191,$C19)+SUMIFS(金銭出納A!$G$4:$G$191,金銭出納A!$A$4:$A$191,月別集計A!E$3,金銭出納A!$D$4:$D$191,$C19))</f>
        <v/>
      </c>
      <c r="F19" s="80" t="str">
        <f>IF($C19="","",SUMIFS(金銭出納A!$F$4:$F$191,金銭出納A!$A$4:$A$191,月別集計A!F$3,金銭出納A!$D$4:$D$191,$C19)+SUMIFS(金銭出納A!$G$4:$G$191,金銭出納A!$A$4:$A$191,月別集計A!F$3,金銭出納A!$D$4:$D$191,$C19))</f>
        <v/>
      </c>
      <c r="G19" s="80" t="str">
        <f>IF($C19="","",SUMIFS(金銭出納A!$F$4:$F$191,金銭出納A!$A$4:$A$191,月別集計A!G$3,金銭出納A!$D$4:$D$191,$C19)+SUMIFS(金銭出納A!$G$4:$G$191,金銭出納A!$A$4:$A$191,月別集計A!G$3,金銭出納A!$D$4:$D$191,$C19))</f>
        <v/>
      </c>
      <c r="H19" s="80" t="str">
        <f>IF($C19="","",SUMIFS(金銭出納A!$F$4:$F$191,金銭出納A!$A$4:$A$191,月別集計A!H$3,金銭出納A!$D$4:$D$191,$C19)+SUMIFS(金銭出納A!$G$4:$G$191,金銭出納A!$A$4:$A$191,月別集計A!H$3,金銭出納A!$D$4:$D$191,$C19))</f>
        <v/>
      </c>
      <c r="I19" s="80" t="str">
        <f>IF($C19="","",SUMIFS(金銭出納A!$F$4:$F$191,金銭出納A!$A$4:$A$191,月別集計A!I$3,金銭出納A!$D$4:$D$191,$C19)+SUMIFS(金銭出納A!$G$4:$G$191,金銭出納A!$A$4:$A$191,月別集計A!I$3,金銭出納A!$D$4:$D$191,$C19))</f>
        <v/>
      </c>
      <c r="J19" s="80" t="str">
        <f>IF($C19="","",SUMIFS(金銭出納A!$F$4:$F$191,金銭出納A!$A$4:$A$191,月別集計A!J$3,金銭出納A!$D$4:$D$191,$C19)+SUMIFS(金銭出納A!$G$4:$G$191,金銭出納A!$A$4:$A$191,月別集計A!J$3,金銭出納A!$D$4:$D$191,$C19))</f>
        <v/>
      </c>
      <c r="K19" s="80" t="str">
        <f>IF($C19="","",SUMIFS(金銭出納A!$F$4:$F$191,金銭出納A!$A$4:$A$191,月別集計A!K$3,金銭出納A!$D$4:$D$191,$C19)+SUMIFS(金銭出納A!$G$4:$G$191,金銭出納A!$A$4:$A$191,月別集計A!K$3,金銭出納A!$D$4:$D$191,$C19))</f>
        <v/>
      </c>
      <c r="L19" s="80" t="str">
        <f>IF($C19="","",SUMIFS(金銭出納A!$F$4:$F$191,金銭出納A!$A$4:$A$191,月別集計A!L$3,金銭出納A!$D$4:$D$191,$C19)+SUMIFS(金銭出納A!$G$4:$G$191,金銭出納A!$A$4:$A$191,月別集計A!L$3,金銭出納A!$D$4:$D$191,$C19))</f>
        <v/>
      </c>
      <c r="M19" s="80" t="str">
        <f>IF($C19="","",SUMIFS(金銭出納A!$F$4:$F$191,金銭出納A!$A$4:$A$191,月別集計A!M$3,金銭出納A!$D$4:$D$191,$C19)+SUMIFS(金銭出納A!$G$4:$G$191,金銭出納A!$A$4:$A$191,月別集計A!M$3,金銭出納A!$D$4:$D$191,$C19))</f>
        <v/>
      </c>
      <c r="N19" s="80" t="str">
        <f>IF($C19="","",SUMIFS(金銭出納A!$F$4:$F$191,金銭出納A!$A$4:$A$191,月別集計A!N$3,金銭出納A!$D$4:$D$191,$C19)+SUMIFS(金銭出納A!$G$4:$G$191,金銭出納A!$A$4:$A$191,月別集計A!N$3,金銭出納A!$D$4:$D$191,$C19))</f>
        <v/>
      </c>
      <c r="O19" s="80" t="str">
        <f>IF($C19="","",SUMIFS(金銭出納A!$F$4:$F$191,金銭出納A!$A$4:$A$191,月別集計A!O$3,金銭出納A!$D$4:$D$191,$C19)+SUMIFS(金銭出納A!$G$4:$G$191,金銭出納A!$A$4:$A$191,月別集計A!O$3,金銭出納A!$D$4:$D$191,$C19))</f>
        <v/>
      </c>
      <c r="P19" s="80" t="str">
        <f>IF($C19="","",SUMIFS(金銭出納A!$F$4:$F$191,金銭出納A!$A$4:$A$191,月別集計A!P$3,金銭出納A!$D$4:$D$191,$C19)+SUMIFS(金銭出納A!$G$4:$G$191,金銭出納A!$A$4:$A$191,月別集計A!P$3,金銭出納A!$D$4:$D$191,$C19))</f>
        <v/>
      </c>
      <c r="Q19" s="81" t="str">
        <f t="shared" ref="Q19:Q31" si="4">IF($C19="","",SUM(E19:P19))</f>
        <v/>
      </c>
    </row>
    <row r="20" spans="1:17" x14ac:dyDescent="0.4">
      <c r="A20" s="122"/>
      <c r="B20" s="70" t="str">
        <f>IF(基本情報A!I18="","",基本情報A!G18)</f>
        <v/>
      </c>
      <c r="C20" s="71" t="str">
        <f>IF(基本情報A!I18="","",基本情報A!I18)</f>
        <v/>
      </c>
      <c r="D20" s="72" t="str">
        <f>IF(C20="","",予算書A!C25)</f>
        <v/>
      </c>
      <c r="E20" s="72" t="str">
        <f>IF($C20="","",SUMIFS(金銭出納A!$F$4:$F$191,金銭出納A!$A$4:$A$191,月別集計A!E$3,金銭出納A!$D$4:$D$191,$C20)+SUMIFS(金銭出納A!$G$4:$G$191,金銭出納A!$A$4:$A$191,月別集計A!E$3,金銭出納A!$D$4:$D$191,$C20))</f>
        <v/>
      </c>
      <c r="F20" s="72" t="str">
        <f>IF($C20="","",SUMIFS(金銭出納A!$F$4:$F$191,金銭出納A!$A$4:$A$191,月別集計A!F$3,金銭出納A!$D$4:$D$191,$C20)+SUMIFS(金銭出納A!$G$4:$G$191,金銭出納A!$A$4:$A$191,月別集計A!F$3,金銭出納A!$D$4:$D$191,$C20))</f>
        <v/>
      </c>
      <c r="G20" s="72" t="str">
        <f>IF($C20="","",SUMIFS(金銭出納A!$F$4:$F$191,金銭出納A!$A$4:$A$191,月別集計A!G$3,金銭出納A!$D$4:$D$191,$C20)+SUMIFS(金銭出納A!$G$4:$G$191,金銭出納A!$A$4:$A$191,月別集計A!G$3,金銭出納A!$D$4:$D$191,$C20))</f>
        <v/>
      </c>
      <c r="H20" s="72" t="str">
        <f>IF($C20="","",SUMIFS(金銭出納A!$F$4:$F$191,金銭出納A!$A$4:$A$191,月別集計A!H$3,金銭出納A!$D$4:$D$191,$C20)+SUMIFS(金銭出納A!$G$4:$G$191,金銭出納A!$A$4:$A$191,月別集計A!H$3,金銭出納A!$D$4:$D$191,$C20))</f>
        <v/>
      </c>
      <c r="I20" s="72" t="str">
        <f>IF($C20="","",SUMIFS(金銭出納A!$F$4:$F$191,金銭出納A!$A$4:$A$191,月別集計A!I$3,金銭出納A!$D$4:$D$191,$C20)+SUMIFS(金銭出納A!$G$4:$G$191,金銭出納A!$A$4:$A$191,月別集計A!I$3,金銭出納A!$D$4:$D$191,$C20))</f>
        <v/>
      </c>
      <c r="J20" s="72" t="str">
        <f>IF($C20="","",SUMIFS(金銭出納A!$F$4:$F$191,金銭出納A!$A$4:$A$191,月別集計A!J$3,金銭出納A!$D$4:$D$191,$C20)+SUMIFS(金銭出納A!$G$4:$G$191,金銭出納A!$A$4:$A$191,月別集計A!J$3,金銭出納A!$D$4:$D$191,$C20))</f>
        <v/>
      </c>
      <c r="K20" s="72" t="str">
        <f>IF($C20="","",SUMIFS(金銭出納A!$F$4:$F$191,金銭出納A!$A$4:$A$191,月別集計A!K$3,金銭出納A!$D$4:$D$191,$C20)+SUMIFS(金銭出納A!$G$4:$G$191,金銭出納A!$A$4:$A$191,月別集計A!K$3,金銭出納A!$D$4:$D$191,$C20))</f>
        <v/>
      </c>
      <c r="L20" s="72" t="str">
        <f>IF($C20="","",SUMIFS(金銭出納A!$F$4:$F$191,金銭出納A!$A$4:$A$191,月別集計A!L$3,金銭出納A!$D$4:$D$191,$C20)+SUMIFS(金銭出納A!$G$4:$G$191,金銭出納A!$A$4:$A$191,月別集計A!L$3,金銭出納A!$D$4:$D$191,$C20))</f>
        <v/>
      </c>
      <c r="M20" s="72" t="str">
        <f>IF($C20="","",SUMIFS(金銭出納A!$F$4:$F$191,金銭出納A!$A$4:$A$191,月別集計A!M$3,金銭出納A!$D$4:$D$191,$C20)+SUMIFS(金銭出納A!$G$4:$G$191,金銭出納A!$A$4:$A$191,月別集計A!M$3,金銭出納A!$D$4:$D$191,$C20))</f>
        <v/>
      </c>
      <c r="N20" s="72" t="str">
        <f>IF($C20="","",SUMIFS(金銭出納A!$F$4:$F$191,金銭出納A!$A$4:$A$191,月別集計A!N$3,金銭出納A!$D$4:$D$191,$C20)+SUMIFS(金銭出納A!$G$4:$G$191,金銭出納A!$A$4:$A$191,月別集計A!N$3,金銭出納A!$D$4:$D$191,$C20))</f>
        <v/>
      </c>
      <c r="O20" s="72" t="str">
        <f>IF($C20="","",SUMIFS(金銭出納A!$F$4:$F$191,金銭出納A!$A$4:$A$191,月別集計A!O$3,金銭出納A!$D$4:$D$191,$C20)+SUMIFS(金銭出納A!$G$4:$G$191,金銭出納A!$A$4:$A$191,月別集計A!O$3,金銭出納A!$D$4:$D$191,$C20))</f>
        <v/>
      </c>
      <c r="P20" s="72" t="str">
        <f>IF($C20="","",SUMIFS(金銭出納A!$F$4:$F$191,金銭出納A!$A$4:$A$191,月別集計A!P$3,金銭出納A!$D$4:$D$191,$C20)+SUMIFS(金銭出納A!$G$4:$G$191,金銭出納A!$A$4:$A$191,月別集計A!P$3,金銭出納A!$D$4:$D$191,$C20))</f>
        <v/>
      </c>
      <c r="Q20" s="73" t="str">
        <f t="shared" si="4"/>
        <v/>
      </c>
    </row>
    <row r="21" spans="1:17" x14ac:dyDescent="0.4">
      <c r="A21" s="122"/>
      <c r="B21" s="70" t="str">
        <f>IF(基本情報A!I19="","",基本情報A!G19)</f>
        <v/>
      </c>
      <c r="C21" s="71" t="str">
        <f>IF(基本情報A!I19="","",基本情報A!I19)</f>
        <v/>
      </c>
      <c r="D21" s="72" t="str">
        <f>IF(C21="","",予算書A!C26)</f>
        <v/>
      </c>
      <c r="E21" s="72" t="str">
        <f>IF($C21="","",SUMIFS(金銭出納A!$F$4:$F$191,金銭出納A!$A$4:$A$191,月別集計A!E$3,金銭出納A!$D$4:$D$191,$C21)+SUMIFS(金銭出納A!$G$4:$G$191,金銭出納A!$A$4:$A$191,月別集計A!E$3,金銭出納A!$D$4:$D$191,$C21))</f>
        <v/>
      </c>
      <c r="F21" s="72" t="str">
        <f>IF($C21="","",SUMIFS(金銭出納A!$F$4:$F$191,金銭出納A!$A$4:$A$191,月別集計A!F$3,金銭出納A!$D$4:$D$191,$C21)+SUMIFS(金銭出納A!$G$4:$G$191,金銭出納A!$A$4:$A$191,月別集計A!F$3,金銭出納A!$D$4:$D$191,$C21))</f>
        <v/>
      </c>
      <c r="G21" s="72" t="str">
        <f>IF($C21="","",SUMIFS(金銭出納A!$F$4:$F$191,金銭出納A!$A$4:$A$191,月別集計A!G$3,金銭出納A!$D$4:$D$191,$C21)+SUMIFS(金銭出納A!$G$4:$G$191,金銭出納A!$A$4:$A$191,月別集計A!G$3,金銭出納A!$D$4:$D$191,$C21))</f>
        <v/>
      </c>
      <c r="H21" s="72" t="str">
        <f>IF($C21="","",SUMIFS(金銭出納A!$F$4:$F$191,金銭出納A!$A$4:$A$191,月別集計A!H$3,金銭出納A!$D$4:$D$191,$C21)+SUMIFS(金銭出納A!$G$4:$G$191,金銭出納A!$A$4:$A$191,月別集計A!H$3,金銭出納A!$D$4:$D$191,$C21))</f>
        <v/>
      </c>
      <c r="I21" s="72" t="str">
        <f>IF($C21="","",SUMIFS(金銭出納A!$F$4:$F$191,金銭出納A!$A$4:$A$191,月別集計A!I$3,金銭出納A!$D$4:$D$191,$C21)+SUMIFS(金銭出納A!$G$4:$G$191,金銭出納A!$A$4:$A$191,月別集計A!I$3,金銭出納A!$D$4:$D$191,$C21))</f>
        <v/>
      </c>
      <c r="J21" s="72" t="str">
        <f>IF($C21="","",SUMIFS(金銭出納A!$F$4:$F$191,金銭出納A!$A$4:$A$191,月別集計A!J$3,金銭出納A!$D$4:$D$191,$C21)+SUMIFS(金銭出納A!$G$4:$G$191,金銭出納A!$A$4:$A$191,月別集計A!J$3,金銭出納A!$D$4:$D$191,$C21))</f>
        <v/>
      </c>
      <c r="K21" s="72" t="str">
        <f>IF($C21="","",SUMIFS(金銭出納A!$F$4:$F$191,金銭出納A!$A$4:$A$191,月別集計A!K$3,金銭出納A!$D$4:$D$191,$C21)+SUMIFS(金銭出納A!$G$4:$G$191,金銭出納A!$A$4:$A$191,月別集計A!K$3,金銭出納A!$D$4:$D$191,$C21))</f>
        <v/>
      </c>
      <c r="L21" s="72" t="str">
        <f>IF($C21="","",SUMIFS(金銭出納A!$F$4:$F$191,金銭出納A!$A$4:$A$191,月別集計A!L$3,金銭出納A!$D$4:$D$191,$C21)+SUMIFS(金銭出納A!$G$4:$G$191,金銭出納A!$A$4:$A$191,月別集計A!L$3,金銭出納A!$D$4:$D$191,$C21))</f>
        <v/>
      </c>
      <c r="M21" s="72" t="str">
        <f>IF($C21="","",SUMIFS(金銭出納A!$F$4:$F$191,金銭出納A!$A$4:$A$191,月別集計A!M$3,金銭出納A!$D$4:$D$191,$C21)+SUMIFS(金銭出納A!$G$4:$G$191,金銭出納A!$A$4:$A$191,月別集計A!M$3,金銭出納A!$D$4:$D$191,$C21))</f>
        <v/>
      </c>
      <c r="N21" s="72" t="str">
        <f>IF($C21="","",SUMIFS(金銭出納A!$F$4:$F$191,金銭出納A!$A$4:$A$191,月別集計A!N$3,金銭出納A!$D$4:$D$191,$C21)+SUMIFS(金銭出納A!$G$4:$G$191,金銭出納A!$A$4:$A$191,月別集計A!N$3,金銭出納A!$D$4:$D$191,$C21))</f>
        <v/>
      </c>
      <c r="O21" s="72" t="str">
        <f>IF($C21="","",SUMIFS(金銭出納A!$F$4:$F$191,金銭出納A!$A$4:$A$191,月別集計A!O$3,金銭出納A!$D$4:$D$191,$C21)+SUMIFS(金銭出納A!$G$4:$G$191,金銭出納A!$A$4:$A$191,月別集計A!O$3,金銭出納A!$D$4:$D$191,$C21))</f>
        <v/>
      </c>
      <c r="P21" s="72" t="str">
        <f>IF($C21="","",SUMIFS(金銭出納A!$F$4:$F$191,金銭出納A!$A$4:$A$191,月別集計A!P$3,金銭出納A!$D$4:$D$191,$C21)+SUMIFS(金銭出納A!$G$4:$G$191,金銭出納A!$A$4:$A$191,月別集計A!P$3,金銭出納A!$D$4:$D$191,$C21))</f>
        <v/>
      </c>
      <c r="Q21" s="73" t="str">
        <f t="shared" si="4"/>
        <v/>
      </c>
    </row>
    <row r="22" spans="1:17" x14ac:dyDescent="0.4">
      <c r="A22" s="122"/>
      <c r="B22" s="70" t="str">
        <f>IF(基本情報A!I20="","",基本情報A!G20)</f>
        <v/>
      </c>
      <c r="C22" s="71" t="str">
        <f>IF(基本情報A!I20="","",基本情報A!I20)</f>
        <v/>
      </c>
      <c r="D22" s="72" t="str">
        <f>IF(C22="","",予算書A!C27)</f>
        <v/>
      </c>
      <c r="E22" s="72" t="str">
        <f>IF($C22="","",SUMIFS(金銭出納A!$F$4:$F$191,金銭出納A!$A$4:$A$191,月別集計A!E$3,金銭出納A!$D$4:$D$191,$C22)+SUMIFS(金銭出納A!$G$4:$G$191,金銭出納A!$A$4:$A$191,月別集計A!E$3,金銭出納A!$D$4:$D$191,$C22))</f>
        <v/>
      </c>
      <c r="F22" s="72" t="str">
        <f>IF($C22="","",SUMIFS(金銭出納A!$F$4:$F$191,金銭出納A!$A$4:$A$191,月別集計A!F$3,金銭出納A!$D$4:$D$191,$C22)+SUMIFS(金銭出納A!$G$4:$G$191,金銭出納A!$A$4:$A$191,月別集計A!F$3,金銭出納A!$D$4:$D$191,$C22))</f>
        <v/>
      </c>
      <c r="G22" s="72" t="str">
        <f>IF($C22="","",SUMIFS(金銭出納A!$F$4:$F$191,金銭出納A!$A$4:$A$191,月別集計A!G$3,金銭出納A!$D$4:$D$191,$C22)+SUMIFS(金銭出納A!$G$4:$G$191,金銭出納A!$A$4:$A$191,月別集計A!G$3,金銭出納A!$D$4:$D$191,$C22))</f>
        <v/>
      </c>
      <c r="H22" s="72" t="str">
        <f>IF($C22="","",SUMIFS(金銭出納A!$F$4:$F$191,金銭出納A!$A$4:$A$191,月別集計A!H$3,金銭出納A!$D$4:$D$191,$C22)+SUMIFS(金銭出納A!$G$4:$G$191,金銭出納A!$A$4:$A$191,月別集計A!H$3,金銭出納A!$D$4:$D$191,$C22))</f>
        <v/>
      </c>
      <c r="I22" s="72" t="str">
        <f>IF($C22="","",SUMIFS(金銭出納A!$F$4:$F$191,金銭出納A!$A$4:$A$191,月別集計A!I$3,金銭出納A!$D$4:$D$191,$C22)+SUMIFS(金銭出納A!$G$4:$G$191,金銭出納A!$A$4:$A$191,月別集計A!I$3,金銭出納A!$D$4:$D$191,$C22))</f>
        <v/>
      </c>
      <c r="J22" s="72" t="str">
        <f>IF($C22="","",SUMIFS(金銭出納A!$F$4:$F$191,金銭出納A!$A$4:$A$191,月別集計A!J$3,金銭出納A!$D$4:$D$191,$C22)+SUMIFS(金銭出納A!$G$4:$G$191,金銭出納A!$A$4:$A$191,月別集計A!J$3,金銭出納A!$D$4:$D$191,$C22))</f>
        <v/>
      </c>
      <c r="K22" s="72" t="str">
        <f>IF($C22="","",SUMIFS(金銭出納A!$F$4:$F$191,金銭出納A!$A$4:$A$191,月別集計A!K$3,金銭出納A!$D$4:$D$191,$C22)+SUMIFS(金銭出納A!$G$4:$G$191,金銭出納A!$A$4:$A$191,月別集計A!K$3,金銭出納A!$D$4:$D$191,$C22))</f>
        <v/>
      </c>
      <c r="L22" s="72" t="str">
        <f>IF($C22="","",SUMIFS(金銭出納A!$F$4:$F$191,金銭出納A!$A$4:$A$191,月別集計A!L$3,金銭出納A!$D$4:$D$191,$C22)+SUMIFS(金銭出納A!$G$4:$G$191,金銭出納A!$A$4:$A$191,月別集計A!L$3,金銭出納A!$D$4:$D$191,$C22))</f>
        <v/>
      </c>
      <c r="M22" s="72" t="str">
        <f>IF($C22="","",SUMIFS(金銭出納A!$F$4:$F$191,金銭出納A!$A$4:$A$191,月別集計A!M$3,金銭出納A!$D$4:$D$191,$C22)+SUMIFS(金銭出納A!$G$4:$G$191,金銭出納A!$A$4:$A$191,月別集計A!M$3,金銭出納A!$D$4:$D$191,$C22))</f>
        <v/>
      </c>
      <c r="N22" s="72" t="str">
        <f>IF($C22="","",SUMIFS(金銭出納A!$F$4:$F$191,金銭出納A!$A$4:$A$191,月別集計A!N$3,金銭出納A!$D$4:$D$191,$C22)+SUMIFS(金銭出納A!$G$4:$G$191,金銭出納A!$A$4:$A$191,月別集計A!N$3,金銭出納A!$D$4:$D$191,$C22))</f>
        <v/>
      </c>
      <c r="O22" s="72" t="str">
        <f>IF($C22="","",SUMIFS(金銭出納A!$F$4:$F$191,金銭出納A!$A$4:$A$191,月別集計A!O$3,金銭出納A!$D$4:$D$191,$C22)+SUMIFS(金銭出納A!$G$4:$G$191,金銭出納A!$A$4:$A$191,月別集計A!O$3,金銭出納A!$D$4:$D$191,$C22))</f>
        <v/>
      </c>
      <c r="P22" s="72" t="str">
        <f>IF($C22="","",SUMIFS(金銭出納A!$F$4:$F$191,金銭出納A!$A$4:$A$191,月別集計A!P$3,金銭出納A!$D$4:$D$191,$C22)+SUMIFS(金銭出納A!$G$4:$G$191,金銭出納A!$A$4:$A$191,月別集計A!P$3,金銭出納A!$D$4:$D$191,$C22))</f>
        <v/>
      </c>
      <c r="Q22" s="73" t="str">
        <f t="shared" si="4"/>
        <v/>
      </c>
    </row>
    <row r="23" spans="1:17" x14ac:dyDescent="0.4">
      <c r="A23" s="122"/>
      <c r="B23" s="70" t="str">
        <f>IF(基本情報A!I21="","",基本情報A!G21)</f>
        <v/>
      </c>
      <c r="C23" s="71" t="str">
        <f>IF(基本情報A!I21="","",基本情報A!I21)</f>
        <v/>
      </c>
      <c r="D23" s="72" t="str">
        <f>IF(C23="","",予算書A!C28)</f>
        <v/>
      </c>
      <c r="E23" s="72" t="str">
        <f>IF($C23="","",SUMIFS(金銭出納A!$F$4:$F$191,金銭出納A!$A$4:$A$191,月別集計A!E$3,金銭出納A!$D$4:$D$191,$C23)+SUMIFS(金銭出納A!$G$4:$G$191,金銭出納A!$A$4:$A$191,月別集計A!E$3,金銭出納A!$D$4:$D$191,$C23))</f>
        <v/>
      </c>
      <c r="F23" s="72" t="str">
        <f>IF($C23="","",SUMIFS(金銭出納A!$F$4:$F$191,金銭出納A!$A$4:$A$191,月別集計A!F$3,金銭出納A!$D$4:$D$191,$C23)+SUMIFS(金銭出納A!$G$4:$G$191,金銭出納A!$A$4:$A$191,月別集計A!F$3,金銭出納A!$D$4:$D$191,$C23))</f>
        <v/>
      </c>
      <c r="G23" s="72" t="str">
        <f>IF($C23="","",SUMIFS(金銭出納A!$F$4:$F$191,金銭出納A!$A$4:$A$191,月別集計A!G$3,金銭出納A!$D$4:$D$191,$C23)+SUMIFS(金銭出納A!$G$4:$G$191,金銭出納A!$A$4:$A$191,月別集計A!G$3,金銭出納A!$D$4:$D$191,$C23))</f>
        <v/>
      </c>
      <c r="H23" s="72" t="str">
        <f>IF($C23="","",SUMIFS(金銭出納A!$F$4:$F$191,金銭出納A!$A$4:$A$191,月別集計A!H$3,金銭出納A!$D$4:$D$191,$C23)+SUMIFS(金銭出納A!$G$4:$G$191,金銭出納A!$A$4:$A$191,月別集計A!H$3,金銭出納A!$D$4:$D$191,$C23))</f>
        <v/>
      </c>
      <c r="I23" s="72" t="str">
        <f>IF($C23="","",SUMIFS(金銭出納A!$F$4:$F$191,金銭出納A!$A$4:$A$191,月別集計A!I$3,金銭出納A!$D$4:$D$191,$C23)+SUMIFS(金銭出納A!$G$4:$G$191,金銭出納A!$A$4:$A$191,月別集計A!I$3,金銭出納A!$D$4:$D$191,$C23))</f>
        <v/>
      </c>
      <c r="J23" s="72" t="str">
        <f>IF($C23="","",SUMIFS(金銭出納A!$F$4:$F$191,金銭出納A!$A$4:$A$191,月別集計A!J$3,金銭出納A!$D$4:$D$191,$C23)+SUMIFS(金銭出納A!$G$4:$G$191,金銭出納A!$A$4:$A$191,月別集計A!J$3,金銭出納A!$D$4:$D$191,$C23))</f>
        <v/>
      </c>
      <c r="K23" s="72" t="str">
        <f>IF($C23="","",SUMIFS(金銭出納A!$F$4:$F$191,金銭出納A!$A$4:$A$191,月別集計A!K$3,金銭出納A!$D$4:$D$191,$C23)+SUMIFS(金銭出納A!$G$4:$G$191,金銭出納A!$A$4:$A$191,月別集計A!K$3,金銭出納A!$D$4:$D$191,$C23))</f>
        <v/>
      </c>
      <c r="L23" s="72" t="str">
        <f>IF($C23="","",SUMIFS(金銭出納A!$F$4:$F$191,金銭出納A!$A$4:$A$191,月別集計A!L$3,金銭出納A!$D$4:$D$191,$C23)+SUMIFS(金銭出納A!$G$4:$G$191,金銭出納A!$A$4:$A$191,月別集計A!L$3,金銭出納A!$D$4:$D$191,$C23))</f>
        <v/>
      </c>
      <c r="M23" s="72" t="str">
        <f>IF($C23="","",SUMIFS(金銭出納A!$F$4:$F$191,金銭出納A!$A$4:$A$191,月別集計A!M$3,金銭出納A!$D$4:$D$191,$C23)+SUMIFS(金銭出納A!$G$4:$G$191,金銭出納A!$A$4:$A$191,月別集計A!M$3,金銭出納A!$D$4:$D$191,$C23))</f>
        <v/>
      </c>
      <c r="N23" s="72" t="str">
        <f>IF($C23="","",SUMIFS(金銭出納A!$F$4:$F$191,金銭出納A!$A$4:$A$191,月別集計A!N$3,金銭出納A!$D$4:$D$191,$C23)+SUMIFS(金銭出納A!$G$4:$G$191,金銭出納A!$A$4:$A$191,月別集計A!N$3,金銭出納A!$D$4:$D$191,$C23))</f>
        <v/>
      </c>
      <c r="O23" s="72" t="str">
        <f>IF($C23="","",SUMIFS(金銭出納A!$F$4:$F$191,金銭出納A!$A$4:$A$191,月別集計A!O$3,金銭出納A!$D$4:$D$191,$C23)+SUMIFS(金銭出納A!$G$4:$G$191,金銭出納A!$A$4:$A$191,月別集計A!O$3,金銭出納A!$D$4:$D$191,$C23))</f>
        <v/>
      </c>
      <c r="P23" s="72" t="str">
        <f>IF($C23="","",SUMIFS(金銭出納A!$F$4:$F$191,金銭出納A!$A$4:$A$191,月別集計A!P$3,金銭出納A!$D$4:$D$191,$C23)+SUMIFS(金銭出納A!$G$4:$G$191,金銭出納A!$A$4:$A$191,月別集計A!P$3,金銭出納A!$D$4:$D$191,$C23))</f>
        <v/>
      </c>
      <c r="Q23" s="73" t="str">
        <f t="shared" si="4"/>
        <v/>
      </c>
    </row>
    <row r="24" spans="1:17" x14ac:dyDescent="0.4">
      <c r="A24" s="122"/>
      <c r="B24" s="70" t="str">
        <f>IF(基本情報A!I22="","",基本情報A!G22)</f>
        <v/>
      </c>
      <c r="C24" s="71" t="str">
        <f>IF(基本情報A!I22="","",基本情報A!I22)</f>
        <v/>
      </c>
      <c r="D24" s="72" t="str">
        <f>IF(C24="","",予算書A!C29)</f>
        <v/>
      </c>
      <c r="E24" s="72" t="str">
        <f>IF($C24="","",SUMIFS(金銭出納A!$F$4:$F$191,金銭出納A!$A$4:$A$191,月別集計A!E$3,金銭出納A!$D$4:$D$191,$C24)+SUMIFS(金銭出納A!$G$4:$G$191,金銭出納A!$A$4:$A$191,月別集計A!E$3,金銭出納A!$D$4:$D$191,$C24))</f>
        <v/>
      </c>
      <c r="F24" s="72" t="str">
        <f>IF($C24="","",SUMIFS(金銭出納A!$F$4:$F$191,金銭出納A!$A$4:$A$191,月別集計A!F$3,金銭出納A!$D$4:$D$191,$C24)+SUMIFS(金銭出納A!$G$4:$G$191,金銭出納A!$A$4:$A$191,月別集計A!F$3,金銭出納A!$D$4:$D$191,$C24))</f>
        <v/>
      </c>
      <c r="G24" s="72" t="str">
        <f>IF($C24="","",SUMIFS(金銭出納A!$F$4:$F$191,金銭出納A!$A$4:$A$191,月別集計A!G$3,金銭出納A!$D$4:$D$191,$C24)+SUMIFS(金銭出納A!$G$4:$G$191,金銭出納A!$A$4:$A$191,月別集計A!G$3,金銭出納A!$D$4:$D$191,$C24))</f>
        <v/>
      </c>
      <c r="H24" s="72" t="str">
        <f>IF($C24="","",SUMIFS(金銭出納A!$F$4:$F$191,金銭出納A!$A$4:$A$191,月別集計A!H$3,金銭出納A!$D$4:$D$191,$C24)+SUMIFS(金銭出納A!$G$4:$G$191,金銭出納A!$A$4:$A$191,月別集計A!H$3,金銭出納A!$D$4:$D$191,$C24))</f>
        <v/>
      </c>
      <c r="I24" s="72" t="str">
        <f>IF($C24="","",SUMIFS(金銭出納A!$F$4:$F$191,金銭出納A!$A$4:$A$191,月別集計A!I$3,金銭出納A!$D$4:$D$191,$C24)+SUMIFS(金銭出納A!$G$4:$G$191,金銭出納A!$A$4:$A$191,月別集計A!I$3,金銭出納A!$D$4:$D$191,$C24))</f>
        <v/>
      </c>
      <c r="J24" s="72" t="str">
        <f>IF($C24="","",SUMIFS(金銭出納A!$F$4:$F$191,金銭出納A!$A$4:$A$191,月別集計A!J$3,金銭出納A!$D$4:$D$191,$C24)+SUMIFS(金銭出納A!$G$4:$G$191,金銭出納A!$A$4:$A$191,月別集計A!J$3,金銭出納A!$D$4:$D$191,$C24))</f>
        <v/>
      </c>
      <c r="K24" s="72" t="str">
        <f>IF($C24="","",SUMIFS(金銭出納A!$F$4:$F$191,金銭出納A!$A$4:$A$191,月別集計A!K$3,金銭出納A!$D$4:$D$191,$C24)+SUMIFS(金銭出納A!$G$4:$G$191,金銭出納A!$A$4:$A$191,月別集計A!K$3,金銭出納A!$D$4:$D$191,$C24))</f>
        <v/>
      </c>
      <c r="L24" s="72" t="str">
        <f>IF($C24="","",SUMIFS(金銭出納A!$F$4:$F$191,金銭出納A!$A$4:$A$191,月別集計A!L$3,金銭出納A!$D$4:$D$191,$C24)+SUMIFS(金銭出納A!$G$4:$G$191,金銭出納A!$A$4:$A$191,月別集計A!L$3,金銭出納A!$D$4:$D$191,$C24))</f>
        <v/>
      </c>
      <c r="M24" s="72" t="str">
        <f>IF($C24="","",SUMIFS(金銭出納A!$F$4:$F$191,金銭出納A!$A$4:$A$191,月別集計A!M$3,金銭出納A!$D$4:$D$191,$C24)+SUMIFS(金銭出納A!$G$4:$G$191,金銭出納A!$A$4:$A$191,月別集計A!M$3,金銭出納A!$D$4:$D$191,$C24))</f>
        <v/>
      </c>
      <c r="N24" s="72" t="str">
        <f>IF($C24="","",SUMIFS(金銭出納A!$F$4:$F$191,金銭出納A!$A$4:$A$191,月別集計A!N$3,金銭出納A!$D$4:$D$191,$C24)+SUMIFS(金銭出納A!$G$4:$G$191,金銭出納A!$A$4:$A$191,月別集計A!N$3,金銭出納A!$D$4:$D$191,$C24))</f>
        <v/>
      </c>
      <c r="O24" s="72" t="str">
        <f>IF($C24="","",SUMIFS(金銭出納A!$F$4:$F$191,金銭出納A!$A$4:$A$191,月別集計A!O$3,金銭出納A!$D$4:$D$191,$C24)+SUMIFS(金銭出納A!$G$4:$G$191,金銭出納A!$A$4:$A$191,月別集計A!O$3,金銭出納A!$D$4:$D$191,$C24))</f>
        <v/>
      </c>
      <c r="P24" s="72" t="str">
        <f>IF($C24="","",SUMIFS(金銭出納A!$F$4:$F$191,金銭出納A!$A$4:$A$191,月別集計A!P$3,金銭出納A!$D$4:$D$191,$C24)+SUMIFS(金銭出納A!$G$4:$G$191,金銭出納A!$A$4:$A$191,月別集計A!P$3,金銭出納A!$D$4:$D$191,$C24))</f>
        <v/>
      </c>
      <c r="Q24" s="73" t="str">
        <f t="shared" si="4"/>
        <v/>
      </c>
    </row>
    <row r="25" spans="1:17" x14ac:dyDescent="0.4">
      <c r="A25" s="122"/>
      <c r="B25" s="70" t="str">
        <f>IF(基本情報A!I23="","",基本情報A!G23)</f>
        <v/>
      </c>
      <c r="C25" s="71" t="str">
        <f>IF(基本情報A!I23="","",基本情報A!I23)</f>
        <v/>
      </c>
      <c r="D25" s="72" t="str">
        <f>IF(C25="","",予算書A!C30)</f>
        <v/>
      </c>
      <c r="E25" s="72" t="str">
        <f>IF($C25="","",SUMIFS(金銭出納A!$F$4:$F$191,金銭出納A!$A$4:$A$191,月別集計A!E$3,金銭出納A!$D$4:$D$191,$C25)+SUMIFS(金銭出納A!$G$4:$G$191,金銭出納A!$A$4:$A$191,月別集計A!E$3,金銭出納A!$D$4:$D$191,$C25))</f>
        <v/>
      </c>
      <c r="F25" s="72" t="str">
        <f>IF($C25="","",SUMIFS(金銭出納A!$F$4:$F$191,金銭出納A!$A$4:$A$191,月別集計A!F$3,金銭出納A!$D$4:$D$191,$C25)+SUMIFS(金銭出納A!$G$4:$G$191,金銭出納A!$A$4:$A$191,月別集計A!F$3,金銭出納A!$D$4:$D$191,$C25))</f>
        <v/>
      </c>
      <c r="G25" s="72" t="str">
        <f>IF($C25="","",SUMIFS(金銭出納A!$F$4:$F$191,金銭出納A!$A$4:$A$191,月別集計A!G$3,金銭出納A!$D$4:$D$191,$C25)+SUMIFS(金銭出納A!$G$4:$G$191,金銭出納A!$A$4:$A$191,月別集計A!G$3,金銭出納A!$D$4:$D$191,$C25))</f>
        <v/>
      </c>
      <c r="H25" s="72" t="str">
        <f>IF($C25="","",SUMIFS(金銭出納A!$F$4:$F$191,金銭出納A!$A$4:$A$191,月別集計A!H$3,金銭出納A!$D$4:$D$191,$C25)+SUMIFS(金銭出納A!$G$4:$G$191,金銭出納A!$A$4:$A$191,月別集計A!H$3,金銭出納A!$D$4:$D$191,$C25))</f>
        <v/>
      </c>
      <c r="I25" s="72" t="str">
        <f>IF($C25="","",SUMIFS(金銭出納A!$F$4:$F$191,金銭出納A!$A$4:$A$191,月別集計A!I$3,金銭出納A!$D$4:$D$191,$C25)+SUMIFS(金銭出納A!$G$4:$G$191,金銭出納A!$A$4:$A$191,月別集計A!I$3,金銭出納A!$D$4:$D$191,$C25))</f>
        <v/>
      </c>
      <c r="J25" s="72" t="str">
        <f>IF($C25="","",SUMIFS(金銭出納A!$F$4:$F$191,金銭出納A!$A$4:$A$191,月別集計A!J$3,金銭出納A!$D$4:$D$191,$C25)+SUMIFS(金銭出納A!$G$4:$G$191,金銭出納A!$A$4:$A$191,月別集計A!J$3,金銭出納A!$D$4:$D$191,$C25))</f>
        <v/>
      </c>
      <c r="K25" s="72" t="str">
        <f>IF($C25="","",SUMIFS(金銭出納A!$F$4:$F$191,金銭出納A!$A$4:$A$191,月別集計A!K$3,金銭出納A!$D$4:$D$191,$C25)+SUMIFS(金銭出納A!$G$4:$G$191,金銭出納A!$A$4:$A$191,月別集計A!K$3,金銭出納A!$D$4:$D$191,$C25))</f>
        <v/>
      </c>
      <c r="L25" s="72" t="str">
        <f>IF($C25="","",SUMIFS(金銭出納A!$F$4:$F$191,金銭出納A!$A$4:$A$191,月別集計A!L$3,金銭出納A!$D$4:$D$191,$C25)+SUMIFS(金銭出納A!$G$4:$G$191,金銭出納A!$A$4:$A$191,月別集計A!L$3,金銭出納A!$D$4:$D$191,$C25))</f>
        <v/>
      </c>
      <c r="M25" s="72" t="str">
        <f>IF($C25="","",SUMIFS(金銭出納A!$F$4:$F$191,金銭出納A!$A$4:$A$191,月別集計A!M$3,金銭出納A!$D$4:$D$191,$C25)+SUMIFS(金銭出納A!$G$4:$G$191,金銭出納A!$A$4:$A$191,月別集計A!M$3,金銭出納A!$D$4:$D$191,$C25))</f>
        <v/>
      </c>
      <c r="N25" s="72" t="str">
        <f>IF($C25="","",SUMIFS(金銭出納A!$F$4:$F$191,金銭出納A!$A$4:$A$191,月別集計A!N$3,金銭出納A!$D$4:$D$191,$C25)+SUMIFS(金銭出納A!$G$4:$G$191,金銭出納A!$A$4:$A$191,月別集計A!N$3,金銭出納A!$D$4:$D$191,$C25))</f>
        <v/>
      </c>
      <c r="O25" s="72" t="str">
        <f>IF($C25="","",SUMIFS(金銭出納A!$F$4:$F$191,金銭出納A!$A$4:$A$191,月別集計A!O$3,金銭出納A!$D$4:$D$191,$C25)+SUMIFS(金銭出納A!$G$4:$G$191,金銭出納A!$A$4:$A$191,月別集計A!O$3,金銭出納A!$D$4:$D$191,$C25))</f>
        <v/>
      </c>
      <c r="P25" s="72" t="str">
        <f>IF($C25="","",SUMIFS(金銭出納A!$F$4:$F$191,金銭出納A!$A$4:$A$191,月別集計A!P$3,金銭出納A!$D$4:$D$191,$C25)+SUMIFS(金銭出納A!$G$4:$G$191,金銭出納A!$A$4:$A$191,月別集計A!P$3,金銭出納A!$D$4:$D$191,$C25))</f>
        <v/>
      </c>
      <c r="Q25" s="73" t="str">
        <f t="shared" si="4"/>
        <v/>
      </c>
    </row>
    <row r="26" spans="1:17" x14ac:dyDescent="0.4">
      <c r="A26" s="122"/>
      <c r="B26" s="70" t="str">
        <f>IF(基本情報A!I24="","",基本情報A!G24)</f>
        <v/>
      </c>
      <c r="C26" s="71" t="str">
        <f>IF(基本情報A!I24="","",基本情報A!I24)</f>
        <v/>
      </c>
      <c r="D26" s="72" t="str">
        <f>IF(C26="","",予算書A!C31)</f>
        <v/>
      </c>
      <c r="E26" s="72" t="str">
        <f>IF($C26="","",SUMIFS(金銭出納A!$F$4:$F$191,金銭出納A!$A$4:$A$191,月別集計A!E$3,金銭出納A!$D$4:$D$191,$C26)+SUMIFS(金銭出納A!$G$4:$G$191,金銭出納A!$A$4:$A$191,月別集計A!E$3,金銭出納A!$D$4:$D$191,$C26))</f>
        <v/>
      </c>
      <c r="F26" s="72" t="str">
        <f>IF($C26="","",SUMIFS(金銭出納A!$F$4:$F$191,金銭出納A!$A$4:$A$191,月別集計A!F$3,金銭出納A!$D$4:$D$191,$C26)+SUMIFS(金銭出納A!$G$4:$G$191,金銭出納A!$A$4:$A$191,月別集計A!F$3,金銭出納A!$D$4:$D$191,$C26))</f>
        <v/>
      </c>
      <c r="G26" s="72" t="str">
        <f>IF($C26="","",SUMIFS(金銭出納A!$F$4:$F$191,金銭出納A!$A$4:$A$191,月別集計A!G$3,金銭出納A!$D$4:$D$191,$C26)+SUMIFS(金銭出納A!$G$4:$G$191,金銭出納A!$A$4:$A$191,月別集計A!G$3,金銭出納A!$D$4:$D$191,$C26))</f>
        <v/>
      </c>
      <c r="H26" s="72" t="str">
        <f>IF($C26="","",SUMIFS(金銭出納A!$F$4:$F$191,金銭出納A!$A$4:$A$191,月別集計A!H$3,金銭出納A!$D$4:$D$191,$C26)+SUMIFS(金銭出納A!$G$4:$G$191,金銭出納A!$A$4:$A$191,月別集計A!H$3,金銭出納A!$D$4:$D$191,$C26))</f>
        <v/>
      </c>
      <c r="I26" s="72" t="str">
        <f>IF($C26="","",SUMIFS(金銭出納A!$F$4:$F$191,金銭出納A!$A$4:$A$191,月別集計A!I$3,金銭出納A!$D$4:$D$191,$C26)+SUMIFS(金銭出納A!$G$4:$G$191,金銭出納A!$A$4:$A$191,月別集計A!I$3,金銭出納A!$D$4:$D$191,$C26))</f>
        <v/>
      </c>
      <c r="J26" s="72" t="str">
        <f>IF($C26="","",SUMIFS(金銭出納A!$F$4:$F$191,金銭出納A!$A$4:$A$191,月別集計A!J$3,金銭出納A!$D$4:$D$191,$C26)+SUMIFS(金銭出納A!$G$4:$G$191,金銭出納A!$A$4:$A$191,月別集計A!J$3,金銭出納A!$D$4:$D$191,$C26))</f>
        <v/>
      </c>
      <c r="K26" s="72" t="str">
        <f>IF($C26="","",SUMIFS(金銭出納A!$F$4:$F$191,金銭出納A!$A$4:$A$191,月別集計A!K$3,金銭出納A!$D$4:$D$191,$C26)+SUMIFS(金銭出納A!$G$4:$G$191,金銭出納A!$A$4:$A$191,月別集計A!K$3,金銭出納A!$D$4:$D$191,$C26))</f>
        <v/>
      </c>
      <c r="L26" s="72" t="str">
        <f>IF($C26="","",SUMIFS(金銭出納A!$F$4:$F$191,金銭出納A!$A$4:$A$191,月別集計A!L$3,金銭出納A!$D$4:$D$191,$C26)+SUMIFS(金銭出納A!$G$4:$G$191,金銭出納A!$A$4:$A$191,月別集計A!L$3,金銭出納A!$D$4:$D$191,$C26))</f>
        <v/>
      </c>
      <c r="M26" s="72" t="str">
        <f>IF($C26="","",SUMIFS(金銭出納A!$F$4:$F$191,金銭出納A!$A$4:$A$191,月別集計A!M$3,金銭出納A!$D$4:$D$191,$C26)+SUMIFS(金銭出納A!$G$4:$G$191,金銭出納A!$A$4:$A$191,月別集計A!M$3,金銭出納A!$D$4:$D$191,$C26))</f>
        <v/>
      </c>
      <c r="N26" s="72" t="str">
        <f>IF($C26="","",SUMIFS(金銭出納A!$F$4:$F$191,金銭出納A!$A$4:$A$191,月別集計A!N$3,金銭出納A!$D$4:$D$191,$C26)+SUMIFS(金銭出納A!$G$4:$G$191,金銭出納A!$A$4:$A$191,月別集計A!N$3,金銭出納A!$D$4:$D$191,$C26))</f>
        <v/>
      </c>
      <c r="O26" s="72" t="str">
        <f>IF($C26="","",SUMIFS(金銭出納A!$F$4:$F$191,金銭出納A!$A$4:$A$191,月別集計A!O$3,金銭出納A!$D$4:$D$191,$C26)+SUMIFS(金銭出納A!$G$4:$G$191,金銭出納A!$A$4:$A$191,月別集計A!O$3,金銭出納A!$D$4:$D$191,$C26))</f>
        <v/>
      </c>
      <c r="P26" s="72" t="str">
        <f>IF($C26="","",SUMIFS(金銭出納A!$F$4:$F$191,金銭出納A!$A$4:$A$191,月別集計A!P$3,金銭出納A!$D$4:$D$191,$C26)+SUMIFS(金銭出納A!$G$4:$G$191,金銭出納A!$A$4:$A$191,月別集計A!P$3,金銭出納A!$D$4:$D$191,$C26))</f>
        <v/>
      </c>
      <c r="Q26" s="73" t="str">
        <f t="shared" si="4"/>
        <v/>
      </c>
    </row>
    <row r="27" spans="1:17" x14ac:dyDescent="0.4">
      <c r="A27" s="122"/>
      <c r="B27" s="70" t="str">
        <f>IF(基本情報A!I25="","",基本情報A!G25)</f>
        <v/>
      </c>
      <c r="C27" s="71" t="str">
        <f>IF(基本情報A!I25="","",基本情報A!I25)</f>
        <v/>
      </c>
      <c r="D27" s="72" t="str">
        <f>IF(C27="","",予算書A!C32)</f>
        <v/>
      </c>
      <c r="E27" s="72" t="str">
        <f>IF($C27="","",SUMIFS(金銭出納A!$F$4:$F$191,金銭出納A!$A$4:$A$191,月別集計A!E$3,金銭出納A!$D$4:$D$191,$C27)+SUMIFS(金銭出納A!$G$4:$G$191,金銭出納A!$A$4:$A$191,月別集計A!E$3,金銭出納A!$D$4:$D$191,$C27))</f>
        <v/>
      </c>
      <c r="F27" s="72" t="str">
        <f>IF($C27="","",SUMIFS(金銭出納A!$F$4:$F$191,金銭出納A!$A$4:$A$191,月別集計A!F$3,金銭出納A!$D$4:$D$191,$C27)+SUMIFS(金銭出納A!$G$4:$G$191,金銭出納A!$A$4:$A$191,月別集計A!F$3,金銭出納A!$D$4:$D$191,$C27))</f>
        <v/>
      </c>
      <c r="G27" s="72" t="str">
        <f>IF($C27="","",SUMIFS(金銭出納A!$F$4:$F$191,金銭出納A!$A$4:$A$191,月別集計A!G$3,金銭出納A!$D$4:$D$191,$C27)+SUMIFS(金銭出納A!$G$4:$G$191,金銭出納A!$A$4:$A$191,月別集計A!G$3,金銭出納A!$D$4:$D$191,$C27))</f>
        <v/>
      </c>
      <c r="H27" s="72" t="str">
        <f>IF($C27="","",SUMIFS(金銭出納A!$F$4:$F$191,金銭出納A!$A$4:$A$191,月別集計A!H$3,金銭出納A!$D$4:$D$191,$C27)+SUMIFS(金銭出納A!$G$4:$G$191,金銭出納A!$A$4:$A$191,月別集計A!H$3,金銭出納A!$D$4:$D$191,$C27))</f>
        <v/>
      </c>
      <c r="I27" s="72" t="str">
        <f>IF($C27="","",SUMIFS(金銭出納A!$F$4:$F$191,金銭出納A!$A$4:$A$191,月別集計A!I$3,金銭出納A!$D$4:$D$191,$C27)+SUMIFS(金銭出納A!$G$4:$G$191,金銭出納A!$A$4:$A$191,月別集計A!I$3,金銭出納A!$D$4:$D$191,$C27))</f>
        <v/>
      </c>
      <c r="J27" s="72" t="str">
        <f>IF($C27="","",SUMIFS(金銭出納A!$F$4:$F$191,金銭出納A!$A$4:$A$191,月別集計A!J$3,金銭出納A!$D$4:$D$191,$C27)+SUMIFS(金銭出納A!$G$4:$G$191,金銭出納A!$A$4:$A$191,月別集計A!J$3,金銭出納A!$D$4:$D$191,$C27))</f>
        <v/>
      </c>
      <c r="K27" s="72" t="str">
        <f>IF($C27="","",SUMIFS(金銭出納A!$F$4:$F$191,金銭出納A!$A$4:$A$191,月別集計A!K$3,金銭出納A!$D$4:$D$191,$C27)+SUMIFS(金銭出納A!$G$4:$G$191,金銭出納A!$A$4:$A$191,月別集計A!K$3,金銭出納A!$D$4:$D$191,$C27))</f>
        <v/>
      </c>
      <c r="L27" s="72" t="str">
        <f>IF($C27="","",SUMIFS(金銭出納A!$F$4:$F$191,金銭出納A!$A$4:$A$191,月別集計A!L$3,金銭出納A!$D$4:$D$191,$C27)+SUMIFS(金銭出納A!$G$4:$G$191,金銭出納A!$A$4:$A$191,月別集計A!L$3,金銭出納A!$D$4:$D$191,$C27))</f>
        <v/>
      </c>
      <c r="M27" s="72" t="str">
        <f>IF($C27="","",SUMIFS(金銭出納A!$F$4:$F$191,金銭出納A!$A$4:$A$191,月別集計A!M$3,金銭出納A!$D$4:$D$191,$C27)+SUMIFS(金銭出納A!$G$4:$G$191,金銭出納A!$A$4:$A$191,月別集計A!M$3,金銭出納A!$D$4:$D$191,$C27))</f>
        <v/>
      </c>
      <c r="N27" s="72" t="str">
        <f>IF($C27="","",SUMIFS(金銭出納A!$F$4:$F$191,金銭出納A!$A$4:$A$191,月別集計A!N$3,金銭出納A!$D$4:$D$191,$C27)+SUMIFS(金銭出納A!$G$4:$G$191,金銭出納A!$A$4:$A$191,月別集計A!N$3,金銭出納A!$D$4:$D$191,$C27))</f>
        <v/>
      </c>
      <c r="O27" s="72" t="str">
        <f>IF($C27="","",SUMIFS(金銭出納A!$F$4:$F$191,金銭出納A!$A$4:$A$191,月別集計A!O$3,金銭出納A!$D$4:$D$191,$C27)+SUMIFS(金銭出納A!$G$4:$G$191,金銭出納A!$A$4:$A$191,月別集計A!O$3,金銭出納A!$D$4:$D$191,$C27))</f>
        <v/>
      </c>
      <c r="P27" s="72" t="str">
        <f>IF($C27="","",SUMIFS(金銭出納A!$F$4:$F$191,金銭出納A!$A$4:$A$191,月別集計A!P$3,金銭出納A!$D$4:$D$191,$C27)+SUMIFS(金銭出納A!$G$4:$G$191,金銭出納A!$A$4:$A$191,月別集計A!P$3,金銭出納A!$D$4:$D$191,$C27))</f>
        <v/>
      </c>
      <c r="Q27" s="73" t="str">
        <f t="shared" si="4"/>
        <v/>
      </c>
    </row>
    <row r="28" spans="1:17" x14ac:dyDescent="0.4">
      <c r="A28" s="122"/>
      <c r="B28" s="70" t="str">
        <f>IF(基本情報A!I26="","",基本情報A!G26)</f>
        <v/>
      </c>
      <c r="C28" s="71" t="str">
        <f>IF(基本情報A!I26="","",基本情報A!I26)</f>
        <v/>
      </c>
      <c r="D28" s="72" t="str">
        <f>IF(C28="","",予算書A!C33)</f>
        <v/>
      </c>
      <c r="E28" s="72" t="str">
        <f>IF($C28="","",SUMIFS(金銭出納A!$F$4:$F$191,金銭出納A!$A$4:$A$191,月別集計A!E$3,金銭出納A!$D$4:$D$191,$C28)+SUMIFS(金銭出納A!$G$4:$G$191,金銭出納A!$A$4:$A$191,月別集計A!E$3,金銭出納A!$D$4:$D$191,$C28))</f>
        <v/>
      </c>
      <c r="F28" s="72" t="str">
        <f>IF($C28="","",SUMIFS(金銭出納A!$F$4:$F$191,金銭出納A!$A$4:$A$191,月別集計A!F$3,金銭出納A!$D$4:$D$191,$C28)+SUMIFS(金銭出納A!$G$4:$G$191,金銭出納A!$A$4:$A$191,月別集計A!F$3,金銭出納A!$D$4:$D$191,$C28))</f>
        <v/>
      </c>
      <c r="G28" s="72" t="str">
        <f>IF($C28="","",SUMIFS(金銭出納A!$F$4:$F$191,金銭出納A!$A$4:$A$191,月別集計A!G$3,金銭出納A!$D$4:$D$191,$C28)+SUMIFS(金銭出納A!$G$4:$G$191,金銭出納A!$A$4:$A$191,月別集計A!G$3,金銭出納A!$D$4:$D$191,$C28))</f>
        <v/>
      </c>
      <c r="H28" s="72" t="str">
        <f>IF($C28="","",SUMIFS(金銭出納A!$F$4:$F$191,金銭出納A!$A$4:$A$191,月別集計A!H$3,金銭出納A!$D$4:$D$191,$C28)+SUMIFS(金銭出納A!$G$4:$G$191,金銭出納A!$A$4:$A$191,月別集計A!H$3,金銭出納A!$D$4:$D$191,$C28))</f>
        <v/>
      </c>
      <c r="I28" s="72" t="str">
        <f>IF($C28="","",SUMIFS(金銭出納A!$F$4:$F$191,金銭出納A!$A$4:$A$191,月別集計A!I$3,金銭出納A!$D$4:$D$191,$C28)+SUMIFS(金銭出納A!$G$4:$G$191,金銭出納A!$A$4:$A$191,月別集計A!I$3,金銭出納A!$D$4:$D$191,$C28))</f>
        <v/>
      </c>
      <c r="J28" s="72" t="str">
        <f>IF($C28="","",SUMIFS(金銭出納A!$F$4:$F$191,金銭出納A!$A$4:$A$191,月別集計A!J$3,金銭出納A!$D$4:$D$191,$C28)+SUMIFS(金銭出納A!$G$4:$G$191,金銭出納A!$A$4:$A$191,月別集計A!J$3,金銭出納A!$D$4:$D$191,$C28))</f>
        <v/>
      </c>
      <c r="K28" s="72" t="str">
        <f>IF($C28="","",SUMIFS(金銭出納A!$F$4:$F$191,金銭出納A!$A$4:$A$191,月別集計A!K$3,金銭出納A!$D$4:$D$191,$C28)+SUMIFS(金銭出納A!$G$4:$G$191,金銭出納A!$A$4:$A$191,月別集計A!K$3,金銭出納A!$D$4:$D$191,$C28))</f>
        <v/>
      </c>
      <c r="L28" s="72" t="str">
        <f>IF($C28="","",SUMIFS(金銭出納A!$F$4:$F$191,金銭出納A!$A$4:$A$191,月別集計A!L$3,金銭出納A!$D$4:$D$191,$C28)+SUMIFS(金銭出納A!$G$4:$G$191,金銭出納A!$A$4:$A$191,月別集計A!L$3,金銭出納A!$D$4:$D$191,$C28))</f>
        <v/>
      </c>
      <c r="M28" s="72" t="str">
        <f>IF($C28="","",SUMIFS(金銭出納A!$F$4:$F$191,金銭出納A!$A$4:$A$191,月別集計A!M$3,金銭出納A!$D$4:$D$191,$C28)+SUMIFS(金銭出納A!$G$4:$G$191,金銭出納A!$A$4:$A$191,月別集計A!M$3,金銭出納A!$D$4:$D$191,$C28))</f>
        <v/>
      </c>
      <c r="N28" s="72" t="str">
        <f>IF($C28="","",SUMIFS(金銭出納A!$F$4:$F$191,金銭出納A!$A$4:$A$191,月別集計A!N$3,金銭出納A!$D$4:$D$191,$C28)+SUMIFS(金銭出納A!$G$4:$G$191,金銭出納A!$A$4:$A$191,月別集計A!N$3,金銭出納A!$D$4:$D$191,$C28))</f>
        <v/>
      </c>
      <c r="O28" s="72" t="str">
        <f>IF($C28="","",SUMIFS(金銭出納A!$F$4:$F$191,金銭出納A!$A$4:$A$191,月別集計A!O$3,金銭出納A!$D$4:$D$191,$C28)+SUMIFS(金銭出納A!$G$4:$G$191,金銭出納A!$A$4:$A$191,月別集計A!O$3,金銭出納A!$D$4:$D$191,$C28))</f>
        <v/>
      </c>
      <c r="P28" s="72" t="str">
        <f>IF($C28="","",SUMIFS(金銭出納A!$F$4:$F$191,金銭出納A!$A$4:$A$191,月別集計A!P$3,金銭出納A!$D$4:$D$191,$C28)+SUMIFS(金銭出納A!$G$4:$G$191,金銭出納A!$A$4:$A$191,月別集計A!P$3,金銭出納A!$D$4:$D$191,$C28))</f>
        <v/>
      </c>
      <c r="Q28" s="73" t="str">
        <f t="shared" si="4"/>
        <v/>
      </c>
    </row>
    <row r="29" spans="1:17" x14ac:dyDescent="0.4">
      <c r="A29" s="122"/>
      <c r="B29" s="70" t="str">
        <f>IF(基本情報A!I27="","",基本情報A!G27)</f>
        <v/>
      </c>
      <c r="C29" s="71" t="str">
        <f>IF(基本情報A!I27="","",基本情報A!I27)</f>
        <v/>
      </c>
      <c r="D29" s="72" t="str">
        <f>IF(C29="","",予算書A!C34)</f>
        <v/>
      </c>
      <c r="E29" s="72" t="str">
        <f>IF($C29="","",SUMIFS(金銭出納A!$F$4:$F$191,金銭出納A!$A$4:$A$191,月別集計A!E$3,金銭出納A!$D$4:$D$191,$C29)+SUMIFS(金銭出納A!$G$4:$G$191,金銭出納A!$A$4:$A$191,月別集計A!E$3,金銭出納A!$D$4:$D$191,$C29))</f>
        <v/>
      </c>
      <c r="F29" s="72" t="str">
        <f>IF($C29="","",SUMIFS(金銭出納A!$F$4:$F$191,金銭出納A!$A$4:$A$191,月別集計A!F$3,金銭出納A!$D$4:$D$191,$C29)+SUMIFS(金銭出納A!$G$4:$G$191,金銭出納A!$A$4:$A$191,月別集計A!F$3,金銭出納A!$D$4:$D$191,$C29))</f>
        <v/>
      </c>
      <c r="G29" s="72" t="str">
        <f>IF($C29="","",SUMIFS(金銭出納A!$F$4:$F$191,金銭出納A!$A$4:$A$191,月別集計A!G$3,金銭出納A!$D$4:$D$191,$C29)+SUMIFS(金銭出納A!$G$4:$G$191,金銭出納A!$A$4:$A$191,月別集計A!G$3,金銭出納A!$D$4:$D$191,$C29))</f>
        <v/>
      </c>
      <c r="H29" s="72" t="str">
        <f>IF($C29="","",SUMIFS(金銭出納A!$F$4:$F$191,金銭出納A!$A$4:$A$191,月別集計A!H$3,金銭出納A!$D$4:$D$191,$C29)+SUMIFS(金銭出納A!$G$4:$G$191,金銭出納A!$A$4:$A$191,月別集計A!H$3,金銭出納A!$D$4:$D$191,$C29))</f>
        <v/>
      </c>
      <c r="I29" s="72" t="str">
        <f>IF($C29="","",SUMIFS(金銭出納A!$F$4:$F$191,金銭出納A!$A$4:$A$191,月別集計A!I$3,金銭出納A!$D$4:$D$191,$C29)+SUMIFS(金銭出納A!$G$4:$G$191,金銭出納A!$A$4:$A$191,月別集計A!I$3,金銭出納A!$D$4:$D$191,$C29))</f>
        <v/>
      </c>
      <c r="J29" s="72" t="str">
        <f>IF($C29="","",SUMIFS(金銭出納A!$F$4:$F$191,金銭出納A!$A$4:$A$191,月別集計A!J$3,金銭出納A!$D$4:$D$191,$C29)+SUMIFS(金銭出納A!$G$4:$G$191,金銭出納A!$A$4:$A$191,月別集計A!J$3,金銭出納A!$D$4:$D$191,$C29))</f>
        <v/>
      </c>
      <c r="K29" s="72" t="str">
        <f>IF($C29="","",SUMIFS(金銭出納A!$F$4:$F$191,金銭出納A!$A$4:$A$191,月別集計A!K$3,金銭出納A!$D$4:$D$191,$C29)+SUMIFS(金銭出納A!$G$4:$G$191,金銭出納A!$A$4:$A$191,月別集計A!K$3,金銭出納A!$D$4:$D$191,$C29))</f>
        <v/>
      </c>
      <c r="L29" s="72" t="str">
        <f>IF($C29="","",SUMIFS(金銭出納A!$F$4:$F$191,金銭出納A!$A$4:$A$191,月別集計A!L$3,金銭出納A!$D$4:$D$191,$C29)+SUMIFS(金銭出納A!$G$4:$G$191,金銭出納A!$A$4:$A$191,月別集計A!L$3,金銭出納A!$D$4:$D$191,$C29))</f>
        <v/>
      </c>
      <c r="M29" s="72" t="str">
        <f>IF($C29="","",SUMIFS(金銭出納A!$F$4:$F$191,金銭出納A!$A$4:$A$191,月別集計A!M$3,金銭出納A!$D$4:$D$191,$C29)+SUMIFS(金銭出納A!$G$4:$G$191,金銭出納A!$A$4:$A$191,月別集計A!M$3,金銭出納A!$D$4:$D$191,$C29))</f>
        <v/>
      </c>
      <c r="N29" s="72" t="str">
        <f>IF($C29="","",SUMIFS(金銭出納A!$F$4:$F$191,金銭出納A!$A$4:$A$191,月別集計A!N$3,金銭出納A!$D$4:$D$191,$C29)+SUMIFS(金銭出納A!$G$4:$G$191,金銭出納A!$A$4:$A$191,月別集計A!N$3,金銭出納A!$D$4:$D$191,$C29))</f>
        <v/>
      </c>
      <c r="O29" s="72" t="str">
        <f>IF($C29="","",SUMIFS(金銭出納A!$F$4:$F$191,金銭出納A!$A$4:$A$191,月別集計A!O$3,金銭出納A!$D$4:$D$191,$C29)+SUMIFS(金銭出納A!$G$4:$G$191,金銭出納A!$A$4:$A$191,月別集計A!O$3,金銭出納A!$D$4:$D$191,$C29))</f>
        <v/>
      </c>
      <c r="P29" s="72" t="str">
        <f>IF($C29="","",SUMIFS(金銭出納A!$F$4:$F$191,金銭出納A!$A$4:$A$191,月別集計A!P$3,金銭出納A!$D$4:$D$191,$C29)+SUMIFS(金銭出納A!$G$4:$G$191,金銭出納A!$A$4:$A$191,月別集計A!P$3,金銭出納A!$D$4:$D$191,$C29))</f>
        <v/>
      </c>
      <c r="Q29" s="73" t="str">
        <f t="shared" si="4"/>
        <v/>
      </c>
    </row>
    <row r="30" spans="1:17" x14ac:dyDescent="0.4">
      <c r="A30" s="122"/>
      <c r="B30" s="70" t="str">
        <f>IF(基本情報A!I28="","",基本情報A!G28)</f>
        <v/>
      </c>
      <c r="C30" s="71" t="str">
        <f>IF(基本情報A!I28="","",基本情報A!I28)</f>
        <v/>
      </c>
      <c r="D30" s="72" t="str">
        <f>IF(C30="","",予算書A!C35)</f>
        <v/>
      </c>
      <c r="E30" s="72" t="str">
        <f>IF($C30="","",SUMIFS(金銭出納A!$F$4:$F$191,金銭出納A!$A$4:$A$191,月別集計A!E$3,金銭出納A!$D$4:$D$191,$C30)+SUMIFS(金銭出納A!$G$4:$G$191,金銭出納A!$A$4:$A$191,月別集計A!E$3,金銭出納A!$D$4:$D$191,$C30))</f>
        <v/>
      </c>
      <c r="F30" s="72" t="str">
        <f>IF($C30="","",SUMIFS(金銭出納A!$F$4:$F$191,金銭出納A!$A$4:$A$191,月別集計A!F$3,金銭出納A!$D$4:$D$191,$C30)+SUMIFS(金銭出納A!$G$4:$G$191,金銭出納A!$A$4:$A$191,月別集計A!F$3,金銭出納A!$D$4:$D$191,$C30))</f>
        <v/>
      </c>
      <c r="G30" s="72" t="str">
        <f>IF($C30="","",SUMIFS(金銭出納A!$F$4:$F$191,金銭出納A!$A$4:$A$191,月別集計A!G$3,金銭出納A!$D$4:$D$191,$C30)+SUMIFS(金銭出納A!$G$4:$G$191,金銭出納A!$A$4:$A$191,月別集計A!G$3,金銭出納A!$D$4:$D$191,$C30))</f>
        <v/>
      </c>
      <c r="H30" s="72" t="str">
        <f>IF($C30="","",SUMIFS(金銭出納A!$F$4:$F$191,金銭出納A!$A$4:$A$191,月別集計A!H$3,金銭出納A!$D$4:$D$191,$C30)+SUMIFS(金銭出納A!$G$4:$G$191,金銭出納A!$A$4:$A$191,月別集計A!H$3,金銭出納A!$D$4:$D$191,$C30))</f>
        <v/>
      </c>
      <c r="I30" s="72" t="str">
        <f>IF($C30="","",SUMIFS(金銭出納A!$F$4:$F$191,金銭出納A!$A$4:$A$191,月別集計A!I$3,金銭出納A!$D$4:$D$191,$C30)+SUMIFS(金銭出納A!$G$4:$G$191,金銭出納A!$A$4:$A$191,月別集計A!I$3,金銭出納A!$D$4:$D$191,$C30))</f>
        <v/>
      </c>
      <c r="J30" s="72" t="str">
        <f>IF($C30="","",SUMIFS(金銭出納A!$F$4:$F$191,金銭出納A!$A$4:$A$191,月別集計A!J$3,金銭出納A!$D$4:$D$191,$C30)+SUMIFS(金銭出納A!$G$4:$G$191,金銭出納A!$A$4:$A$191,月別集計A!J$3,金銭出納A!$D$4:$D$191,$C30))</f>
        <v/>
      </c>
      <c r="K30" s="72" t="str">
        <f>IF($C30="","",SUMIFS(金銭出納A!$F$4:$F$191,金銭出納A!$A$4:$A$191,月別集計A!K$3,金銭出納A!$D$4:$D$191,$C30)+SUMIFS(金銭出納A!$G$4:$G$191,金銭出納A!$A$4:$A$191,月別集計A!K$3,金銭出納A!$D$4:$D$191,$C30))</f>
        <v/>
      </c>
      <c r="L30" s="72" t="str">
        <f>IF($C30="","",SUMIFS(金銭出納A!$F$4:$F$191,金銭出納A!$A$4:$A$191,月別集計A!L$3,金銭出納A!$D$4:$D$191,$C30)+SUMIFS(金銭出納A!$G$4:$G$191,金銭出納A!$A$4:$A$191,月別集計A!L$3,金銭出納A!$D$4:$D$191,$C30))</f>
        <v/>
      </c>
      <c r="M30" s="72" t="str">
        <f>IF($C30="","",SUMIFS(金銭出納A!$F$4:$F$191,金銭出納A!$A$4:$A$191,月別集計A!M$3,金銭出納A!$D$4:$D$191,$C30)+SUMIFS(金銭出納A!$G$4:$G$191,金銭出納A!$A$4:$A$191,月別集計A!M$3,金銭出納A!$D$4:$D$191,$C30))</f>
        <v/>
      </c>
      <c r="N30" s="72" t="str">
        <f>IF($C30="","",SUMIFS(金銭出納A!$F$4:$F$191,金銭出納A!$A$4:$A$191,月別集計A!N$3,金銭出納A!$D$4:$D$191,$C30)+SUMIFS(金銭出納A!$G$4:$G$191,金銭出納A!$A$4:$A$191,月別集計A!N$3,金銭出納A!$D$4:$D$191,$C30))</f>
        <v/>
      </c>
      <c r="O30" s="72" t="str">
        <f>IF($C30="","",SUMIFS(金銭出納A!$F$4:$F$191,金銭出納A!$A$4:$A$191,月別集計A!O$3,金銭出納A!$D$4:$D$191,$C30)+SUMIFS(金銭出納A!$G$4:$G$191,金銭出納A!$A$4:$A$191,月別集計A!O$3,金銭出納A!$D$4:$D$191,$C30))</f>
        <v/>
      </c>
      <c r="P30" s="72" t="str">
        <f>IF($C30="","",SUMIFS(金銭出納A!$F$4:$F$191,金銭出納A!$A$4:$A$191,月別集計A!P$3,金銭出納A!$D$4:$D$191,$C30)+SUMIFS(金銭出納A!$G$4:$G$191,金銭出納A!$A$4:$A$191,月別集計A!P$3,金銭出納A!$D$4:$D$191,$C30))</f>
        <v/>
      </c>
      <c r="Q30" s="73" t="str">
        <f t="shared" si="4"/>
        <v/>
      </c>
    </row>
    <row r="31" spans="1:17" x14ac:dyDescent="0.4">
      <c r="A31" s="122"/>
      <c r="B31" s="70" t="str">
        <f>IF(基本情報A!I29="","",基本情報A!G29)</f>
        <v/>
      </c>
      <c r="C31" s="71" t="str">
        <f>IF(基本情報A!I29="","",基本情報A!I29)</f>
        <v/>
      </c>
      <c r="D31" s="72" t="str">
        <f>IF(C31="","",予算書A!C36)</f>
        <v/>
      </c>
      <c r="E31" s="72" t="str">
        <f>IF($C31="","",SUMIFS(金銭出納A!$F$4:$F$191,金銭出納A!$A$4:$A$191,月別集計A!E$3,金銭出納A!$D$4:$D$191,$C31)+SUMIFS(金銭出納A!$G$4:$G$191,金銭出納A!$A$4:$A$191,月別集計A!E$3,金銭出納A!$D$4:$D$191,$C31))</f>
        <v/>
      </c>
      <c r="F31" s="72" t="str">
        <f>IF($C31="","",SUMIFS(金銭出納A!$F$4:$F$191,金銭出納A!$A$4:$A$191,月別集計A!F$3,金銭出納A!$D$4:$D$191,$C31)+SUMIFS(金銭出納A!$G$4:$G$191,金銭出納A!$A$4:$A$191,月別集計A!F$3,金銭出納A!$D$4:$D$191,$C31))</f>
        <v/>
      </c>
      <c r="G31" s="72" t="str">
        <f>IF($C31="","",SUMIFS(金銭出納A!$F$4:$F$191,金銭出納A!$A$4:$A$191,月別集計A!G$3,金銭出納A!$D$4:$D$191,$C31)+SUMIFS(金銭出納A!$G$4:$G$191,金銭出納A!$A$4:$A$191,月別集計A!G$3,金銭出納A!$D$4:$D$191,$C31))</f>
        <v/>
      </c>
      <c r="H31" s="72" t="str">
        <f>IF($C31="","",SUMIFS(金銭出納A!$F$4:$F$191,金銭出納A!$A$4:$A$191,月別集計A!H$3,金銭出納A!$D$4:$D$191,$C31)+SUMIFS(金銭出納A!$G$4:$G$191,金銭出納A!$A$4:$A$191,月別集計A!H$3,金銭出納A!$D$4:$D$191,$C31))</f>
        <v/>
      </c>
      <c r="I31" s="72" t="str">
        <f>IF($C31="","",SUMIFS(金銭出納A!$F$4:$F$191,金銭出納A!$A$4:$A$191,月別集計A!I$3,金銭出納A!$D$4:$D$191,$C31)+SUMIFS(金銭出納A!$G$4:$G$191,金銭出納A!$A$4:$A$191,月別集計A!I$3,金銭出納A!$D$4:$D$191,$C31))</f>
        <v/>
      </c>
      <c r="J31" s="72" t="str">
        <f>IF($C31="","",SUMIFS(金銭出納A!$F$4:$F$191,金銭出納A!$A$4:$A$191,月別集計A!J$3,金銭出納A!$D$4:$D$191,$C31)+SUMIFS(金銭出納A!$G$4:$G$191,金銭出納A!$A$4:$A$191,月別集計A!J$3,金銭出納A!$D$4:$D$191,$C31))</f>
        <v/>
      </c>
      <c r="K31" s="72" t="str">
        <f>IF($C31="","",SUMIFS(金銭出納A!$F$4:$F$191,金銭出納A!$A$4:$A$191,月別集計A!K$3,金銭出納A!$D$4:$D$191,$C31)+SUMIFS(金銭出納A!$G$4:$G$191,金銭出納A!$A$4:$A$191,月別集計A!K$3,金銭出納A!$D$4:$D$191,$C31))</f>
        <v/>
      </c>
      <c r="L31" s="72" t="str">
        <f>IF($C31="","",SUMIFS(金銭出納A!$F$4:$F$191,金銭出納A!$A$4:$A$191,月別集計A!L$3,金銭出納A!$D$4:$D$191,$C31)+SUMIFS(金銭出納A!$G$4:$G$191,金銭出納A!$A$4:$A$191,月別集計A!L$3,金銭出納A!$D$4:$D$191,$C31))</f>
        <v/>
      </c>
      <c r="M31" s="72" t="str">
        <f>IF($C31="","",SUMIFS(金銭出納A!$F$4:$F$191,金銭出納A!$A$4:$A$191,月別集計A!M$3,金銭出納A!$D$4:$D$191,$C31)+SUMIFS(金銭出納A!$G$4:$G$191,金銭出納A!$A$4:$A$191,月別集計A!M$3,金銭出納A!$D$4:$D$191,$C31))</f>
        <v/>
      </c>
      <c r="N31" s="72" t="str">
        <f>IF($C31="","",SUMIFS(金銭出納A!$F$4:$F$191,金銭出納A!$A$4:$A$191,月別集計A!N$3,金銭出納A!$D$4:$D$191,$C31)+SUMIFS(金銭出納A!$G$4:$G$191,金銭出納A!$A$4:$A$191,月別集計A!N$3,金銭出納A!$D$4:$D$191,$C31))</f>
        <v/>
      </c>
      <c r="O31" s="72" t="str">
        <f>IF($C31="","",SUMIFS(金銭出納A!$F$4:$F$191,金銭出納A!$A$4:$A$191,月別集計A!O$3,金銭出納A!$D$4:$D$191,$C31)+SUMIFS(金銭出納A!$G$4:$G$191,金銭出納A!$A$4:$A$191,月別集計A!O$3,金銭出納A!$D$4:$D$191,$C31))</f>
        <v/>
      </c>
      <c r="P31" s="72" t="str">
        <f>IF($C31="","",SUMIFS(金銭出納A!$F$4:$F$191,金銭出納A!$A$4:$A$191,月別集計A!P$3,金銭出納A!$D$4:$D$191,$C31)+SUMIFS(金銭出納A!$G$4:$G$191,金銭出納A!$A$4:$A$191,月別集計A!P$3,金銭出納A!$D$4:$D$191,$C31))</f>
        <v/>
      </c>
      <c r="Q31" s="73" t="str">
        <f t="shared" si="4"/>
        <v/>
      </c>
    </row>
    <row r="32" spans="1:17" x14ac:dyDescent="0.4">
      <c r="A32" s="122"/>
      <c r="B32" s="70" t="str">
        <f>IF(基本情報A!I30="","",基本情報A!G30)</f>
        <v/>
      </c>
      <c r="C32" s="71" t="str">
        <f>IF(基本情報A!I30="","",基本情報A!I30)</f>
        <v/>
      </c>
      <c r="D32" s="72" t="str">
        <f>IF(C32="","",予算書A!C37)</f>
        <v/>
      </c>
      <c r="E32" s="72" t="str">
        <f>IF($C32="","",SUMIFS(金銭出納A!$F$4:$F$191,金銭出納A!$A$4:$A$191,月別集計A!E$3,金銭出納A!$D$4:$D$191,$C32)+SUMIFS(金銭出納A!$G$4:$G$191,金銭出納A!$A$4:$A$191,月別集計A!E$3,金銭出納A!$D$4:$D$191,$C32))</f>
        <v/>
      </c>
      <c r="F32" s="72" t="str">
        <f>IF($C32="","",SUMIFS(金銭出納A!$F$4:$F$191,金銭出納A!$A$4:$A$191,月別集計A!F$3,金銭出納A!$D$4:$D$191,$C32)+SUMIFS(金銭出納A!$G$4:$G$191,金銭出納A!$A$4:$A$191,月別集計A!F$3,金銭出納A!$D$4:$D$191,$C32))</f>
        <v/>
      </c>
      <c r="G32" s="72" t="str">
        <f>IF($C32="","",SUMIFS(金銭出納A!$F$4:$F$191,金銭出納A!$A$4:$A$191,月別集計A!G$3,金銭出納A!$D$4:$D$191,$C32)+SUMIFS(金銭出納A!$G$4:$G$191,金銭出納A!$A$4:$A$191,月別集計A!G$3,金銭出納A!$D$4:$D$191,$C32))</f>
        <v/>
      </c>
      <c r="H32" s="72" t="str">
        <f>IF($C32="","",SUMIFS(金銭出納A!$F$4:$F$191,金銭出納A!$A$4:$A$191,月別集計A!H$3,金銭出納A!$D$4:$D$191,$C32)+SUMIFS(金銭出納A!$G$4:$G$191,金銭出納A!$A$4:$A$191,月別集計A!H$3,金銭出納A!$D$4:$D$191,$C32))</f>
        <v/>
      </c>
      <c r="I32" s="72" t="str">
        <f>IF($C32="","",SUMIFS(金銭出納A!$F$4:$F$191,金銭出納A!$A$4:$A$191,月別集計A!I$3,金銭出納A!$D$4:$D$191,$C32)+SUMIFS(金銭出納A!$G$4:$G$191,金銭出納A!$A$4:$A$191,月別集計A!I$3,金銭出納A!$D$4:$D$191,$C32))</f>
        <v/>
      </c>
      <c r="J32" s="72" t="str">
        <f>IF($C32="","",SUMIFS(金銭出納A!$F$4:$F$191,金銭出納A!$A$4:$A$191,月別集計A!J$3,金銭出納A!$D$4:$D$191,$C32)+SUMIFS(金銭出納A!$G$4:$G$191,金銭出納A!$A$4:$A$191,月別集計A!J$3,金銭出納A!$D$4:$D$191,$C32))</f>
        <v/>
      </c>
      <c r="K32" s="72" t="str">
        <f>IF($C32="","",SUMIFS(金銭出納A!$F$4:$F$191,金銭出納A!$A$4:$A$191,月別集計A!K$3,金銭出納A!$D$4:$D$191,$C32)+SUMIFS(金銭出納A!$G$4:$G$191,金銭出納A!$A$4:$A$191,月別集計A!K$3,金銭出納A!$D$4:$D$191,$C32))</f>
        <v/>
      </c>
      <c r="L32" s="72" t="str">
        <f>IF($C32="","",SUMIFS(金銭出納A!$F$4:$F$191,金銭出納A!$A$4:$A$191,月別集計A!L$3,金銭出納A!$D$4:$D$191,$C32)+SUMIFS(金銭出納A!$G$4:$G$191,金銭出納A!$A$4:$A$191,月別集計A!L$3,金銭出納A!$D$4:$D$191,$C32))</f>
        <v/>
      </c>
      <c r="M32" s="72" t="str">
        <f>IF($C32="","",SUMIFS(金銭出納A!$F$4:$F$191,金銭出納A!$A$4:$A$191,月別集計A!M$3,金銭出納A!$D$4:$D$191,$C32)+SUMIFS(金銭出納A!$G$4:$G$191,金銭出納A!$A$4:$A$191,月別集計A!M$3,金銭出納A!$D$4:$D$191,$C32))</f>
        <v/>
      </c>
      <c r="N32" s="72" t="str">
        <f>IF($C32="","",SUMIFS(金銭出納A!$F$4:$F$191,金銭出納A!$A$4:$A$191,月別集計A!N$3,金銭出納A!$D$4:$D$191,$C32)+SUMIFS(金銭出納A!$G$4:$G$191,金銭出納A!$A$4:$A$191,月別集計A!N$3,金銭出納A!$D$4:$D$191,$C32))</f>
        <v/>
      </c>
      <c r="O32" s="72" t="str">
        <f>IF($C32="","",SUMIFS(金銭出納A!$F$4:$F$191,金銭出納A!$A$4:$A$191,月別集計A!O$3,金銭出納A!$D$4:$D$191,$C32)+SUMIFS(金銭出納A!$G$4:$G$191,金銭出納A!$A$4:$A$191,月別集計A!O$3,金銭出納A!$D$4:$D$191,$C32))</f>
        <v/>
      </c>
      <c r="P32" s="72" t="str">
        <f>IF($C32="","",SUMIFS(金銭出納A!$F$4:$F$191,金銭出納A!$A$4:$A$191,月別集計A!P$3,金銭出納A!$D$4:$D$191,$C32)+SUMIFS(金銭出納A!$G$4:$G$191,金銭出納A!$A$4:$A$191,月別集計A!P$3,金銭出納A!$D$4:$D$191,$C32))</f>
        <v/>
      </c>
      <c r="Q32" s="73" t="str">
        <f t="shared" ref="Q32:Q38" si="5">IF($C32="","",SUM(E32:P32))</f>
        <v/>
      </c>
    </row>
    <row r="33" spans="1:17" x14ac:dyDescent="0.4">
      <c r="A33" s="122"/>
      <c r="B33" s="70" t="str">
        <f>IF(基本情報A!I31="","",基本情報A!G31)</f>
        <v/>
      </c>
      <c r="C33" s="71" t="str">
        <f>IF(基本情報A!I31="","",基本情報A!I31)</f>
        <v/>
      </c>
      <c r="D33" s="72" t="str">
        <f>IF(C33="","",予算書A!C38)</f>
        <v/>
      </c>
      <c r="E33" s="72" t="str">
        <f>IF($C33="","",SUMIFS(金銭出納A!$F$4:$F$191,金銭出納A!$A$4:$A$191,月別集計A!E$3,金銭出納A!$D$4:$D$191,$C33)+SUMIFS(金銭出納A!$G$4:$G$191,金銭出納A!$A$4:$A$191,月別集計A!E$3,金銭出納A!$D$4:$D$191,$C33))</f>
        <v/>
      </c>
      <c r="F33" s="72" t="str">
        <f>IF($C33="","",SUMIFS(金銭出納A!$F$4:$F$191,金銭出納A!$A$4:$A$191,月別集計A!F$3,金銭出納A!$D$4:$D$191,$C33)+SUMIFS(金銭出納A!$G$4:$G$191,金銭出納A!$A$4:$A$191,月別集計A!F$3,金銭出納A!$D$4:$D$191,$C33))</f>
        <v/>
      </c>
      <c r="G33" s="72" t="str">
        <f>IF($C33="","",SUMIFS(金銭出納A!$F$4:$F$191,金銭出納A!$A$4:$A$191,月別集計A!G$3,金銭出納A!$D$4:$D$191,$C33)+SUMIFS(金銭出納A!$G$4:$G$191,金銭出納A!$A$4:$A$191,月別集計A!G$3,金銭出納A!$D$4:$D$191,$C33))</f>
        <v/>
      </c>
      <c r="H33" s="72" t="str">
        <f>IF($C33="","",SUMIFS(金銭出納A!$F$4:$F$191,金銭出納A!$A$4:$A$191,月別集計A!H$3,金銭出納A!$D$4:$D$191,$C33)+SUMIFS(金銭出納A!$G$4:$G$191,金銭出納A!$A$4:$A$191,月別集計A!H$3,金銭出納A!$D$4:$D$191,$C33))</f>
        <v/>
      </c>
      <c r="I33" s="72" t="str">
        <f>IF($C33="","",SUMIFS(金銭出納A!$F$4:$F$191,金銭出納A!$A$4:$A$191,月別集計A!I$3,金銭出納A!$D$4:$D$191,$C33)+SUMIFS(金銭出納A!$G$4:$G$191,金銭出納A!$A$4:$A$191,月別集計A!I$3,金銭出納A!$D$4:$D$191,$C33))</f>
        <v/>
      </c>
      <c r="J33" s="72" t="str">
        <f>IF($C33="","",SUMIFS(金銭出納A!$F$4:$F$191,金銭出納A!$A$4:$A$191,月別集計A!J$3,金銭出納A!$D$4:$D$191,$C33)+SUMIFS(金銭出納A!$G$4:$G$191,金銭出納A!$A$4:$A$191,月別集計A!J$3,金銭出納A!$D$4:$D$191,$C33))</f>
        <v/>
      </c>
      <c r="K33" s="72" t="str">
        <f>IF($C33="","",SUMIFS(金銭出納A!$F$4:$F$191,金銭出納A!$A$4:$A$191,月別集計A!K$3,金銭出納A!$D$4:$D$191,$C33)+SUMIFS(金銭出納A!$G$4:$G$191,金銭出納A!$A$4:$A$191,月別集計A!K$3,金銭出納A!$D$4:$D$191,$C33))</f>
        <v/>
      </c>
      <c r="L33" s="72" t="str">
        <f>IF($C33="","",SUMIFS(金銭出納A!$F$4:$F$191,金銭出納A!$A$4:$A$191,月別集計A!L$3,金銭出納A!$D$4:$D$191,$C33)+SUMIFS(金銭出納A!$G$4:$G$191,金銭出納A!$A$4:$A$191,月別集計A!L$3,金銭出納A!$D$4:$D$191,$C33))</f>
        <v/>
      </c>
      <c r="M33" s="72" t="str">
        <f>IF($C33="","",SUMIFS(金銭出納A!$F$4:$F$191,金銭出納A!$A$4:$A$191,月別集計A!M$3,金銭出納A!$D$4:$D$191,$C33)+SUMIFS(金銭出納A!$G$4:$G$191,金銭出納A!$A$4:$A$191,月別集計A!M$3,金銭出納A!$D$4:$D$191,$C33))</f>
        <v/>
      </c>
      <c r="N33" s="72" t="str">
        <f>IF($C33="","",SUMIFS(金銭出納A!$F$4:$F$191,金銭出納A!$A$4:$A$191,月別集計A!N$3,金銭出納A!$D$4:$D$191,$C33)+SUMIFS(金銭出納A!$G$4:$G$191,金銭出納A!$A$4:$A$191,月別集計A!N$3,金銭出納A!$D$4:$D$191,$C33))</f>
        <v/>
      </c>
      <c r="O33" s="72" t="str">
        <f>IF($C33="","",SUMIFS(金銭出納A!$F$4:$F$191,金銭出納A!$A$4:$A$191,月別集計A!O$3,金銭出納A!$D$4:$D$191,$C33)+SUMIFS(金銭出納A!$G$4:$G$191,金銭出納A!$A$4:$A$191,月別集計A!O$3,金銭出納A!$D$4:$D$191,$C33))</f>
        <v/>
      </c>
      <c r="P33" s="72" t="str">
        <f>IF($C33="","",SUMIFS(金銭出納A!$F$4:$F$191,金銭出納A!$A$4:$A$191,月別集計A!P$3,金銭出納A!$D$4:$D$191,$C33)+SUMIFS(金銭出納A!$G$4:$G$191,金銭出納A!$A$4:$A$191,月別集計A!P$3,金銭出納A!$D$4:$D$191,$C33))</f>
        <v/>
      </c>
      <c r="Q33" s="73" t="str">
        <f t="shared" si="5"/>
        <v/>
      </c>
    </row>
    <row r="34" spans="1:17" x14ac:dyDescent="0.4">
      <c r="A34" s="122"/>
      <c r="B34" s="70" t="str">
        <f>IF(基本情報A!I32="","",基本情報A!G32)</f>
        <v/>
      </c>
      <c r="C34" s="71" t="str">
        <f>IF(基本情報A!I32="","",基本情報A!I32)</f>
        <v/>
      </c>
      <c r="D34" s="72" t="str">
        <f>IF(C34="","",予算書A!C39)</f>
        <v/>
      </c>
      <c r="E34" s="72" t="str">
        <f>IF($C34="","",SUMIFS(金銭出納A!$F$4:$F$191,金銭出納A!$A$4:$A$191,月別集計A!E$3,金銭出納A!$D$4:$D$191,$C34)+SUMIFS(金銭出納A!$G$4:$G$191,金銭出納A!$A$4:$A$191,月別集計A!E$3,金銭出納A!$D$4:$D$191,$C34))</f>
        <v/>
      </c>
      <c r="F34" s="72" t="str">
        <f>IF($C34="","",SUMIFS(金銭出納A!$F$4:$F$191,金銭出納A!$A$4:$A$191,月別集計A!F$3,金銭出納A!$D$4:$D$191,$C34)+SUMIFS(金銭出納A!$G$4:$G$191,金銭出納A!$A$4:$A$191,月別集計A!F$3,金銭出納A!$D$4:$D$191,$C34))</f>
        <v/>
      </c>
      <c r="G34" s="72" t="str">
        <f>IF($C34="","",SUMIFS(金銭出納A!$F$4:$F$191,金銭出納A!$A$4:$A$191,月別集計A!G$3,金銭出納A!$D$4:$D$191,$C34)+SUMIFS(金銭出納A!$G$4:$G$191,金銭出納A!$A$4:$A$191,月別集計A!G$3,金銭出納A!$D$4:$D$191,$C34))</f>
        <v/>
      </c>
      <c r="H34" s="72" t="str">
        <f>IF($C34="","",SUMIFS(金銭出納A!$F$4:$F$191,金銭出納A!$A$4:$A$191,月別集計A!H$3,金銭出納A!$D$4:$D$191,$C34)+SUMIFS(金銭出納A!$G$4:$G$191,金銭出納A!$A$4:$A$191,月別集計A!H$3,金銭出納A!$D$4:$D$191,$C34))</f>
        <v/>
      </c>
      <c r="I34" s="72" t="str">
        <f>IF($C34="","",SUMIFS(金銭出納A!$F$4:$F$191,金銭出納A!$A$4:$A$191,月別集計A!I$3,金銭出納A!$D$4:$D$191,$C34)+SUMIFS(金銭出納A!$G$4:$G$191,金銭出納A!$A$4:$A$191,月別集計A!I$3,金銭出納A!$D$4:$D$191,$C34))</f>
        <v/>
      </c>
      <c r="J34" s="72" t="str">
        <f>IF($C34="","",SUMIFS(金銭出納A!$F$4:$F$191,金銭出納A!$A$4:$A$191,月別集計A!J$3,金銭出納A!$D$4:$D$191,$C34)+SUMIFS(金銭出納A!$G$4:$G$191,金銭出納A!$A$4:$A$191,月別集計A!J$3,金銭出納A!$D$4:$D$191,$C34))</f>
        <v/>
      </c>
      <c r="K34" s="72" t="str">
        <f>IF($C34="","",SUMIFS(金銭出納A!$F$4:$F$191,金銭出納A!$A$4:$A$191,月別集計A!K$3,金銭出納A!$D$4:$D$191,$C34)+SUMIFS(金銭出納A!$G$4:$G$191,金銭出納A!$A$4:$A$191,月別集計A!K$3,金銭出納A!$D$4:$D$191,$C34))</f>
        <v/>
      </c>
      <c r="L34" s="72" t="str">
        <f>IF($C34="","",SUMIFS(金銭出納A!$F$4:$F$191,金銭出納A!$A$4:$A$191,月別集計A!L$3,金銭出納A!$D$4:$D$191,$C34)+SUMIFS(金銭出納A!$G$4:$G$191,金銭出納A!$A$4:$A$191,月別集計A!L$3,金銭出納A!$D$4:$D$191,$C34))</f>
        <v/>
      </c>
      <c r="M34" s="72" t="str">
        <f>IF($C34="","",SUMIFS(金銭出納A!$F$4:$F$191,金銭出納A!$A$4:$A$191,月別集計A!M$3,金銭出納A!$D$4:$D$191,$C34)+SUMIFS(金銭出納A!$G$4:$G$191,金銭出納A!$A$4:$A$191,月別集計A!M$3,金銭出納A!$D$4:$D$191,$C34))</f>
        <v/>
      </c>
      <c r="N34" s="72" t="str">
        <f>IF($C34="","",SUMIFS(金銭出納A!$F$4:$F$191,金銭出納A!$A$4:$A$191,月別集計A!N$3,金銭出納A!$D$4:$D$191,$C34)+SUMIFS(金銭出納A!$G$4:$G$191,金銭出納A!$A$4:$A$191,月別集計A!N$3,金銭出納A!$D$4:$D$191,$C34))</f>
        <v/>
      </c>
      <c r="O34" s="72" t="str">
        <f>IF($C34="","",SUMIFS(金銭出納A!$F$4:$F$191,金銭出納A!$A$4:$A$191,月別集計A!O$3,金銭出納A!$D$4:$D$191,$C34)+SUMIFS(金銭出納A!$G$4:$G$191,金銭出納A!$A$4:$A$191,月別集計A!O$3,金銭出納A!$D$4:$D$191,$C34))</f>
        <v/>
      </c>
      <c r="P34" s="72" t="str">
        <f>IF($C34="","",SUMIFS(金銭出納A!$F$4:$F$191,金銭出納A!$A$4:$A$191,月別集計A!P$3,金銭出納A!$D$4:$D$191,$C34)+SUMIFS(金銭出納A!$G$4:$G$191,金銭出納A!$A$4:$A$191,月別集計A!P$3,金銭出納A!$D$4:$D$191,$C34))</f>
        <v/>
      </c>
      <c r="Q34" s="73" t="str">
        <f t="shared" si="5"/>
        <v/>
      </c>
    </row>
    <row r="35" spans="1:17" x14ac:dyDescent="0.4">
      <c r="A35" s="122"/>
      <c r="B35" s="70" t="str">
        <f>IF(基本情報A!I33="","",基本情報A!G33)</f>
        <v/>
      </c>
      <c r="C35" s="71" t="str">
        <f>IF(基本情報A!I33="","",基本情報A!I33)</f>
        <v/>
      </c>
      <c r="D35" s="72" t="str">
        <f>IF(C35="","",予算書A!C40)</f>
        <v/>
      </c>
      <c r="E35" s="72" t="str">
        <f>IF($C35="","",SUMIFS(金銭出納A!$F$4:$F$191,金銭出納A!$A$4:$A$191,月別集計A!E$3,金銭出納A!$D$4:$D$191,$C35)+SUMIFS(金銭出納A!$G$4:$G$191,金銭出納A!$A$4:$A$191,月別集計A!E$3,金銭出納A!$D$4:$D$191,$C35))</f>
        <v/>
      </c>
      <c r="F35" s="72" t="str">
        <f>IF($C35="","",SUMIFS(金銭出納A!$F$4:$F$191,金銭出納A!$A$4:$A$191,月別集計A!F$3,金銭出納A!$D$4:$D$191,$C35)+SUMIFS(金銭出納A!$G$4:$G$191,金銭出納A!$A$4:$A$191,月別集計A!F$3,金銭出納A!$D$4:$D$191,$C35))</f>
        <v/>
      </c>
      <c r="G35" s="72" t="str">
        <f>IF($C35="","",SUMIFS(金銭出納A!$F$4:$F$191,金銭出納A!$A$4:$A$191,月別集計A!G$3,金銭出納A!$D$4:$D$191,$C35)+SUMIFS(金銭出納A!$G$4:$G$191,金銭出納A!$A$4:$A$191,月別集計A!G$3,金銭出納A!$D$4:$D$191,$C35))</f>
        <v/>
      </c>
      <c r="H35" s="72" t="str">
        <f>IF($C35="","",SUMIFS(金銭出納A!$F$4:$F$191,金銭出納A!$A$4:$A$191,月別集計A!H$3,金銭出納A!$D$4:$D$191,$C35)+SUMIFS(金銭出納A!$G$4:$G$191,金銭出納A!$A$4:$A$191,月別集計A!H$3,金銭出納A!$D$4:$D$191,$C35))</f>
        <v/>
      </c>
      <c r="I35" s="72" t="str">
        <f>IF($C35="","",SUMIFS(金銭出納A!$F$4:$F$191,金銭出納A!$A$4:$A$191,月別集計A!I$3,金銭出納A!$D$4:$D$191,$C35)+SUMIFS(金銭出納A!$G$4:$G$191,金銭出納A!$A$4:$A$191,月別集計A!I$3,金銭出納A!$D$4:$D$191,$C35))</f>
        <v/>
      </c>
      <c r="J35" s="72" t="str">
        <f>IF($C35="","",SUMIFS(金銭出納A!$F$4:$F$191,金銭出納A!$A$4:$A$191,月別集計A!J$3,金銭出納A!$D$4:$D$191,$C35)+SUMIFS(金銭出納A!$G$4:$G$191,金銭出納A!$A$4:$A$191,月別集計A!J$3,金銭出納A!$D$4:$D$191,$C35))</f>
        <v/>
      </c>
      <c r="K35" s="72" t="str">
        <f>IF($C35="","",SUMIFS(金銭出納A!$F$4:$F$191,金銭出納A!$A$4:$A$191,月別集計A!K$3,金銭出納A!$D$4:$D$191,$C35)+SUMIFS(金銭出納A!$G$4:$G$191,金銭出納A!$A$4:$A$191,月別集計A!K$3,金銭出納A!$D$4:$D$191,$C35))</f>
        <v/>
      </c>
      <c r="L35" s="72" t="str">
        <f>IF($C35="","",SUMIFS(金銭出納A!$F$4:$F$191,金銭出納A!$A$4:$A$191,月別集計A!L$3,金銭出納A!$D$4:$D$191,$C35)+SUMIFS(金銭出納A!$G$4:$G$191,金銭出納A!$A$4:$A$191,月別集計A!L$3,金銭出納A!$D$4:$D$191,$C35))</f>
        <v/>
      </c>
      <c r="M35" s="72" t="str">
        <f>IF($C35="","",SUMIFS(金銭出納A!$F$4:$F$191,金銭出納A!$A$4:$A$191,月別集計A!M$3,金銭出納A!$D$4:$D$191,$C35)+SUMIFS(金銭出納A!$G$4:$G$191,金銭出納A!$A$4:$A$191,月別集計A!M$3,金銭出納A!$D$4:$D$191,$C35))</f>
        <v/>
      </c>
      <c r="N35" s="72" t="str">
        <f>IF($C35="","",SUMIFS(金銭出納A!$F$4:$F$191,金銭出納A!$A$4:$A$191,月別集計A!N$3,金銭出納A!$D$4:$D$191,$C35)+SUMIFS(金銭出納A!$G$4:$G$191,金銭出納A!$A$4:$A$191,月別集計A!N$3,金銭出納A!$D$4:$D$191,$C35))</f>
        <v/>
      </c>
      <c r="O35" s="72" t="str">
        <f>IF($C35="","",SUMIFS(金銭出納A!$F$4:$F$191,金銭出納A!$A$4:$A$191,月別集計A!O$3,金銭出納A!$D$4:$D$191,$C35)+SUMIFS(金銭出納A!$G$4:$G$191,金銭出納A!$A$4:$A$191,月別集計A!O$3,金銭出納A!$D$4:$D$191,$C35))</f>
        <v/>
      </c>
      <c r="P35" s="72" t="str">
        <f>IF($C35="","",SUMIFS(金銭出納A!$F$4:$F$191,金銭出納A!$A$4:$A$191,月別集計A!P$3,金銭出納A!$D$4:$D$191,$C35)+SUMIFS(金銭出納A!$G$4:$G$191,金銭出納A!$A$4:$A$191,月別集計A!P$3,金銭出納A!$D$4:$D$191,$C35))</f>
        <v/>
      </c>
      <c r="Q35" s="73" t="str">
        <f t="shared" si="5"/>
        <v/>
      </c>
    </row>
    <row r="36" spans="1:17" x14ac:dyDescent="0.4">
      <c r="A36" s="122"/>
      <c r="B36" s="70" t="str">
        <f>IF(基本情報A!I34="","",基本情報A!G34)</f>
        <v/>
      </c>
      <c r="C36" s="71" t="str">
        <f>IF(基本情報A!I34="","",基本情報A!I34)</f>
        <v/>
      </c>
      <c r="D36" s="72" t="str">
        <f>IF(C36="","",予算書A!C41)</f>
        <v/>
      </c>
      <c r="E36" s="72" t="str">
        <f>IF($C36="","",SUMIFS(金銭出納A!$F$4:$F$191,金銭出納A!$A$4:$A$191,月別集計A!E$3,金銭出納A!$D$4:$D$191,$C36)+SUMIFS(金銭出納A!$G$4:$G$191,金銭出納A!$A$4:$A$191,月別集計A!E$3,金銭出納A!$D$4:$D$191,$C36))</f>
        <v/>
      </c>
      <c r="F36" s="72" t="str">
        <f>IF($C36="","",SUMIFS(金銭出納A!$F$4:$F$191,金銭出納A!$A$4:$A$191,月別集計A!F$3,金銭出納A!$D$4:$D$191,$C36)+SUMIFS(金銭出納A!$G$4:$G$191,金銭出納A!$A$4:$A$191,月別集計A!F$3,金銭出納A!$D$4:$D$191,$C36))</f>
        <v/>
      </c>
      <c r="G36" s="72" t="str">
        <f>IF($C36="","",SUMIFS(金銭出納A!$F$4:$F$191,金銭出納A!$A$4:$A$191,月別集計A!G$3,金銭出納A!$D$4:$D$191,$C36)+SUMIFS(金銭出納A!$G$4:$G$191,金銭出納A!$A$4:$A$191,月別集計A!G$3,金銭出納A!$D$4:$D$191,$C36))</f>
        <v/>
      </c>
      <c r="H36" s="72" t="str">
        <f>IF($C36="","",SUMIFS(金銭出納A!$F$4:$F$191,金銭出納A!$A$4:$A$191,月別集計A!H$3,金銭出納A!$D$4:$D$191,$C36)+SUMIFS(金銭出納A!$G$4:$G$191,金銭出納A!$A$4:$A$191,月別集計A!H$3,金銭出納A!$D$4:$D$191,$C36))</f>
        <v/>
      </c>
      <c r="I36" s="72" t="str">
        <f>IF($C36="","",SUMIFS(金銭出納A!$F$4:$F$191,金銭出納A!$A$4:$A$191,月別集計A!I$3,金銭出納A!$D$4:$D$191,$C36)+SUMIFS(金銭出納A!$G$4:$G$191,金銭出納A!$A$4:$A$191,月別集計A!I$3,金銭出納A!$D$4:$D$191,$C36))</f>
        <v/>
      </c>
      <c r="J36" s="72" t="str">
        <f>IF($C36="","",SUMIFS(金銭出納A!$F$4:$F$191,金銭出納A!$A$4:$A$191,月別集計A!J$3,金銭出納A!$D$4:$D$191,$C36)+SUMIFS(金銭出納A!$G$4:$G$191,金銭出納A!$A$4:$A$191,月別集計A!J$3,金銭出納A!$D$4:$D$191,$C36))</f>
        <v/>
      </c>
      <c r="K36" s="72" t="str">
        <f>IF($C36="","",SUMIFS(金銭出納A!$F$4:$F$191,金銭出納A!$A$4:$A$191,月別集計A!K$3,金銭出納A!$D$4:$D$191,$C36)+SUMIFS(金銭出納A!$G$4:$G$191,金銭出納A!$A$4:$A$191,月別集計A!K$3,金銭出納A!$D$4:$D$191,$C36))</f>
        <v/>
      </c>
      <c r="L36" s="72" t="str">
        <f>IF($C36="","",SUMIFS(金銭出納A!$F$4:$F$191,金銭出納A!$A$4:$A$191,月別集計A!L$3,金銭出納A!$D$4:$D$191,$C36)+SUMIFS(金銭出納A!$G$4:$G$191,金銭出納A!$A$4:$A$191,月別集計A!L$3,金銭出納A!$D$4:$D$191,$C36))</f>
        <v/>
      </c>
      <c r="M36" s="72" t="str">
        <f>IF($C36="","",SUMIFS(金銭出納A!$F$4:$F$191,金銭出納A!$A$4:$A$191,月別集計A!M$3,金銭出納A!$D$4:$D$191,$C36)+SUMIFS(金銭出納A!$G$4:$G$191,金銭出納A!$A$4:$A$191,月別集計A!M$3,金銭出納A!$D$4:$D$191,$C36))</f>
        <v/>
      </c>
      <c r="N36" s="72" t="str">
        <f>IF($C36="","",SUMIFS(金銭出納A!$F$4:$F$191,金銭出納A!$A$4:$A$191,月別集計A!N$3,金銭出納A!$D$4:$D$191,$C36)+SUMIFS(金銭出納A!$G$4:$G$191,金銭出納A!$A$4:$A$191,月別集計A!N$3,金銭出納A!$D$4:$D$191,$C36))</f>
        <v/>
      </c>
      <c r="O36" s="72" t="str">
        <f>IF($C36="","",SUMIFS(金銭出納A!$F$4:$F$191,金銭出納A!$A$4:$A$191,月別集計A!O$3,金銭出納A!$D$4:$D$191,$C36)+SUMIFS(金銭出納A!$G$4:$G$191,金銭出納A!$A$4:$A$191,月別集計A!O$3,金銭出納A!$D$4:$D$191,$C36))</f>
        <v/>
      </c>
      <c r="P36" s="72" t="str">
        <f>IF($C36="","",SUMIFS(金銭出納A!$F$4:$F$191,金銭出納A!$A$4:$A$191,月別集計A!P$3,金銭出納A!$D$4:$D$191,$C36)+SUMIFS(金銭出納A!$G$4:$G$191,金銭出納A!$A$4:$A$191,月別集計A!P$3,金銭出納A!$D$4:$D$191,$C36))</f>
        <v/>
      </c>
      <c r="Q36" s="73" t="str">
        <f t="shared" si="5"/>
        <v/>
      </c>
    </row>
    <row r="37" spans="1:17" x14ac:dyDescent="0.4">
      <c r="A37" s="122"/>
      <c r="B37" s="70" t="str">
        <f>IF(基本情報A!I35="","",基本情報A!G35)</f>
        <v/>
      </c>
      <c r="C37" s="71" t="str">
        <f>IF(基本情報A!I35="","",基本情報A!I35)</f>
        <v/>
      </c>
      <c r="D37" s="72" t="str">
        <f>IF(C37="","",予算書A!C42)</f>
        <v/>
      </c>
      <c r="E37" s="72" t="str">
        <f>IF($C37="","",SUMIFS(金銭出納A!$F$4:$F$191,金銭出納A!$A$4:$A$191,月別集計A!E$3,金銭出納A!$D$4:$D$191,$C37)+SUMIFS(金銭出納A!$G$4:$G$191,金銭出納A!$A$4:$A$191,月別集計A!E$3,金銭出納A!$D$4:$D$191,$C37))</f>
        <v/>
      </c>
      <c r="F37" s="72" t="str">
        <f>IF($C37="","",SUMIFS(金銭出納A!$F$4:$F$191,金銭出納A!$A$4:$A$191,月別集計A!F$3,金銭出納A!$D$4:$D$191,$C37)+SUMIFS(金銭出納A!$G$4:$G$191,金銭出納A!$A$4:$A$191,月別集計A!F$3,金銭出納A!$D$4:$D$191,$C37))</f>
        <v/>
      </c>
      <c r="G37" s="72" t="str">
        <f>IF($C37="","",SUMIFS(金銭出納A!$F$4:$F$191,金銭出納A!$A$4:$A$191,月別集計A!G$3,金銭出納A!$D$4:$D$191,$C37)+SUMIFS(金銭出納A!$G$4:$G$191,金銭出納A!$A$4:$A$191,月別集計A!G$3,金銭出納A!$D$4:$D$191,$C37))</f>
        <v/>
      </c>
      <c r="H37" s="72" t="str">
        <f>IF($C37="","",SUMIFS(金銭出納A!$F$4:$F$191,金銭出納A!$A$4:$A$191,月別集計A!H$3,金銭出納A!$D$4:$D$191,$C37)+SUMIFS(金銭出納A!$G$4:$G$191,金銭出納A!$A$4:$A$191,月別集計A!H$3,金銭出納A!$D$4:$D$191,$C37))</f>
        <v/>
      </c>
      <c r="I37" s="72" t="str">
        <f>IF($C37="","",SUMIFS(金銭出納A!$F$4:$F$191,金銭出納A!$A$4:$A$191,月別集計A!I$3,金銭出納A!$D$4:$D$191,$C37)+SUMIFS(金銭出納A!$G$4:$G$191,金銭出納A!$A$4:$A$191,月別集計A!I$3,金銭出納A!$D$4:$D$191,$C37))</f>
        <v/>
      </c>
      <c r="J37" s="72" t="str">
        <f>IF($C37="","",SUMIFS(金銭出納A!$F$4:$F$191,金銭出納A!$A$4:$A$191,月別集計A!J$3,金銭出納A!$D$4:$D$191,$C37)+SUMIFS(金銭出納A!$G$4:$G$191,金銭出納A!$A$4:$A$191,月別集計A!J$3,金銭出納A!$D$4:$D$191,$C37))</f>
        <v/>
      </c>
      <c r="K37" s="72" t="str">
        <f>IF($C37="","",SUMIFS(金銭出納A!$F$4:$F$191,金銭出納A!$A$4:$A$191,月別集計A!K$3,金銭出納A!$D$4:$D$191,$C37)+SUMIFS(金銭出納A!$G$4:$G$191,金銭出納A!$A$4:$A$191,月別集計A!K$3,金銭出納A!$D$4:$D$191,$C37))</f>
        <v/>
      </c>
      <c r="L37" s="72" t="str">
        <f>IF($C37="","",SUMIFS(金銭出納A!$F$4:$F$191,金銭出納A!$A$4:$A$191,月別集計A!L$3,金銭出納A!$D$4:$D$191,$C37)+SUMIFS(金銭出納A!$G$4:$G$191,金銭出納A!$A$4:$A$191,月別集計A!L$3,金銭出納A!$D$4:$D$191,$C37))</f>
        <v/>
      </c>
      <c r="M37" s="72" t="str">
        <f>IF($C37="","",SUMIFS(金銭出納A!$F$4:$F$191,金銭出納A!$A$4:$A$191,月別集計A!M$3,金銭出納A!$D$4:$D$191,$C37)+SUMIFS(金銭出納A!$G$4:$G$191,金銭出納A!$A$4:$A$191,月別集計A!M$3,金銭出納A!$D$4:$D$191,$C37))</f>
        <v/>
      </c>
      <c r="N37" s="72" t="str">
        <f>IF($C37="","",SUMIFS(金銭出納A!$F$4:$F$191,金銭出納A!$A$4:$A$191,月別集計A!N$3,金銭出納A!$D$4:$D$191,$C37)+SUMIFS(金銭出納A!$G$4:$G$191,金銭出納A!$A$4:$A$191,月別集計A!N$3,金銭出納A!$D$4:$D$191,$C37))</f>
        <v/>
      </c>
      <c r="O37" s="72" t="str">
        <f>IF($C37="","",SUMIFS(金銭出納A!$F$4:$F$191,金銭出納A!$A$4:$A$191,月別集計A!O$3,金銭出納A!$D$4:$D$191,$C37)+SUMIFS(金銭出納A!$G$4:$G$191,金銭出納A!$A$4:$A$191,月別集計A!O$3,金銭出納A!$D$4:$D$191,$C37))</f>
        <v/>
      </c>
      <c r="P37" s="72" t="str">
        <f>IF($C37="","",SUMIFS(金銭出納A!$F$4:$F$191,金銭出納A!$A$4:$A$191,月別集計A!P$3,金銭出納A!$D$4:$D$191,$C37)+SUMIFS(金銭出納A!$G$4:$G$191,金銭出納A!$A$4:$A$191,月別集計A!P$3,金銭出納A!$D$4:$D$191,$C37))</f>
        <v/>
      </c>
      <c r="Q37" s="73" t="str">
        <f t="shared" si="5"/>
        <v/>
      </c>
    </row>
    <row r="38" spans="1:17" x14ac:dyDescent="0.4">
      <c r="A38" s="122"/>
      <c r="B38" s="70" t="str">
        <f>IF(基本情報A!I36="","",基本情報A!G36)</f>
        <v/>
      </c>
      <c r="C38" s="71" t="str">
        <f>IF(基本情報A!I36="","",基本情報A!I36)</f>
        <v/>
      </c>
      <c r="D38" s="72" t="str">
        <f>IF(C38="","",予算書A!C43)</f>
        <v/>
      </c>
      <c r="E38" s="72" t="str">
        <f>IF($C38="","",SUMIFS(金銭出納A!$F$4:$F$191,金銭出納A!$A$4:$A$191,月別集計A!E$3,金銭出納A!$D$4:$D$191,$C38)+SUMIFS(金銭出納A!$G$4:$G$191,金銭出納A!$A$4:$A$191,月別集計A!E$3,金銭出納A!$D$4:$D$191,$C38))</f>
        <v/>
      </c>
      <c r="F38" s="72" t="str">
        <f>IF($C38="","",SUMIFS(金銭出納A!$F$4:$F$191,金銭出納A!$A$4:$A$191,月別集計A!F$3,金銭出納A!$D$4:$D$191,$C38)+SUMIFS(金銭出納A!$G$4:$G$191,金銭出納A!$A$4:$A$191,月別集計A!F$3,金銭出納A!$D$4:$D$191,$C38))</f>
        <v/>
      </c>
      <c r="G38" s="72" t="str">
        <f>IF($C38="","",SUMIFS(金銭出納A!$F$4:$F$191,金銭出納A!$A$4:$A$191,月別集計A!G$3,金銭出納A!$D$4:$D$191,$C38)+SUMIFS(金銭出納A!$G$4:$G$191,金銭出納A!$A$4:$A$191,月別集計A!G$3,金銭出納A!$D$4:$D$191,$C38))</f>
        <v/>
      </c>
      <c r="H38" s="72" t="str">
        <f>IF($C38="","",SUMIFS(金銭出納A!$F$4:$F$191,金銭出納A!$A$4:$A$191,月別集計A!H$3,金銭出納A!$D$4:$D$191,$C38)+SUMIFS(金銭出納A!$G$4:$G$191,金銭出納A!$A$4:$A$191,月別集計A!H$3,金銭出納A!$D$4:$D$191,$C38))</f>
        <v/>
      </c>
      <c r="I38" s="72" t="str">
        <f>IF($C38="","",SUMIFS(金銭出納A!$F$4:$F$191,金銭出納A!$A$4:$A$191,月別集計A!I$3,金銭出納A!$D$4:$D$191,$C38)+SUMIFS(金銭出納A!$G$4:$G$191,金銭出納A!$A$4:$A$191,月別集計A!I$3,金銭出納A!$D$4:$D$191,$C38))</f>
        <v/>
      </c>
      <c r="J38" s="72" t="str">
        <f>IF($C38="","",SUMIFS(金銭出納A!$F$4:$F$191,金銭出納A!$A$4:$A$191,月別集計A!J$3,金銭出納A!$D$4:$D$191,$C38)+SUMIFS(金銭出納A!$G$4:$G$191,金銭出納A!$A$4:$A$191,月別集計A!J$3,金銭出納A!$D$4:$D$191,$C38))</f>
        <v/>
      </c>
      <c r="K38" s="72" t="str">
        <f>IF($C38="","",SUMIFS(金銭出納A!$F$4:$F$191,金銭出納A!$A$4:$A$191,月別集計A!K$3,金銭出納A!$D$4:$D$191,$C38)+SUMIFS(金銭出納A!$G$4:$G$191,金銭出納A!$A$4:$A$191,月別集計A!K$3,金銭出納A!$D$4:$D$191,$C38))</f>
        <v/>
      </c>
      <c r="L38" s="72" t="str">
        <f>IF($C38="","",SUMIFS(金銭出納A!$F$4:$F$191,金銭出納A!$A$4:$A$191,月別集計A!L$3,金銭出納A!$D$4:$D$191,$C38)+SUMIFS(金銭出納A!$G$4:$G$191,金銭出納A!$A$4:$A$191,月別集計A!L$3,金銭出納A!$D$4:$D$191,$C38))</f>
        <v/>
      </c>
      <c r="M38" s="72" t="str">
        <f>IF($C38="","",SUMIFS(金銭出納A!$F$4:$F$191,金銭出納A!$A$4:$A$191,月別集計A!M$3,金銭出納A!$D$4:$D$191,$C38)+SUMIFS(金銭出納A!$G$4:$G$191,金銭出納A!$A$4:$A$191,月別集計A!M$3,金銭出納A!$D$4:$D$191,$C38))</f>
        <v/>
      </c>
      <c r="N38" s="72" t="str">
        <f>IF($C38="","",SUMIFS(金銭出納A!$F$4:$F$191,金銭出納A!$A$4:$A$191,月別集計A!N$3,金銭出納A!$D$4:$D$191,$C38)+SUMIFS(金銭出納A!$G$4:$G$191,金銭出納A!$A$4:$A$191,月別集計A!N$3,金銭出納A!$D$4:$D$191,$C38))</f>
        <v/>
      </c>
      <c r="O38" s="72" t="str">
        <f>IF($C38="","",SUMIFS(金銭出納A!$F$4:$F$191,金銭出納A!$A$4:$A$191,月別集計A!O$3,金銭出納A!$D$4:$D$191,$C38)+SUMIFS(金銭出納A!$G$4:$G$191,金銭出納A!$A$4:$A$191,月別集計A!O$3,金銭出納A!$D$4:$D$191,$C38))</f>
        <v/>
      </c>
      <c r="P38" s="72" t="str">
        <f>IF($C38="","",SUMIFS(金銭出納A!$F$4:$F$191,金銭出納A!$A$4:$A$191,月別集計A!P$3,金銭出納A!$D$4:$D$191,$C38)+SUMIFS(金銭出納A!$G$4:$G$191,金銭出納A!$A$4:$A$191,月別集計A!P$3,金銭出納A!$D$4:$D$191,$C38))</f>
        <v/>
      </c>
      <c r="Q38" s="73" t="str">
        <f t="shared" si="5"/>
        <v/>
      </c>
    </row>
    <row r="39" spans="1:17" ht="19.5" thickBot="1" x14ac:dyDescent="0.45">
      <c r="A39" s="122"/>
      <c r="B39" s="82"/>
      <c r="C39" s="83" t="s">
        <v>39</v>
      </c>
      <c r="D39" s="84">
        <f>SUM(D19:D38)</f>
        <v>0</v>
      </c>
      <c r="E39" s="84">
        <f t="shared" ref="E39:Q39" si="6">SUM(E19:E38)</f>
        <v>0</v>
      </c>
      <c r="F39" s="84">
        <f t="shared" si="6"/>
        <v>0</v>
      </c>
      <c r="G39" s="84">
        <f t="shared" si="6"/>
        <v>0</v>
      </c>
      <c r="H39" s="84">
        <f t="shared" si="6"/>
        <v>0</v>
      </c>
      <c r="I39" s="84">
        <f t="shared" si="6"/>
        <v>0</v>
      </c>
      <c r="J39" s="84">
        <f t="shared" si="6"/>
        <v>0</v>
      </c>
      <c r="K39" s="84">
        <f t="shared" si="6"/>
        <v>0</v>
      </c>
      <c r="L39" s="84">
        <f t="shared" si="6"/>
        <v>0</v>
      </c>
      <c r="M39" s="84">
        <f t="shared" si="6"/>
        <v>0</v>
      </c>
      <c r="N39" s="84">
        <f t="shared" si="6"/>
        <v>0</v>
      </c>
      <c r="O39" s="84">
        <f t="shared" si="6"/>
        <v>0</v>
      </c>
      <c r="P39" s="84">
        <f t="shared" si="6"/>
        <v>0</v>
      </c>
      <c r="Q39" s="85">
        <f t="shared" si="6"/>
        <v>0</v>
      </c>
    </row>
    <row r="40" spans="1:17" ht="19.5" thickBot="1" x14ac:dyDescent="0.45">
      <c r="A40" s="125" t="s">
        <v>48</v>
      </c>
      <c r="B40" s="126"/>
      <c r="C40" s="127"/>
      <c r="D40" s="86">
        <f>+D18-D39</f>
        <v>0</v>
      </c>
      <c r="E40" s="86">
        <f t="shared" ref="E40:Q40" si="7">+E18-E39</f>
        <v>0</v>
      </c>
      <c r="F40" s="86">
        <f t="shared" si="7"/>
        <v>0</v>
      </c>
      <c r="G40" s="86">
        <f t="shared" si="7"/>
        <v>0</v>
      </c>
      <c r="H40" s="86">
        <f t="shared" si="7"/>
        <v>0</v>
      </c>
      <c r="I40" s="86">
        <f t="shared" si="7"/>
        <v>0</v>
      </c>
      <c r="J40" s="86">
        <f t="shared" si="7"/>
        <v>0</v>
      </c>
      <c r="K40" s="86">
        <f t="shared" si="7"/>
        <v>0</v>
      </c>
      <c r="L40" s="86">
        <f t="shared" si="7"/>
        <v>0</v>
      </c>
      <c r="M40" s="86">
        <f t="shared" si="7"/>
        <v>0</v>
      </c>
      <c r="N40" s="86">
        <f t="shared" si="7"/>
        <v>0</v>
      </c>
      <c r="O40" s="86">
        <f t="shared" si="7"/>
        <v>0</v>
      </c>
      <c r="P40" s="86">
        <f t="shared" si="7"/>
        <v>0</v>
      </c>
      <c r="Q40" s="87">
        <f t="shared" si="7"/>
        <v>0</v>
      </c>
    </row>
  </sheetData>
  <sheetProtection algorithmName="SHA-512" hashValue="BAJl18ojzmQmYNX2ZSm7qMy2qFvCWBqrXHEFi+u2bvh4razF1xYxQHGNjplEAel29BfceoeO95lM6YIz2n168A==" saltValue="o4R3rM/jueeUQEtz+k9/yQ==" spinCount="100000" sheet="1" objects="1" scenarios="1"/>
  <mergeCells count="6">
    <mergeCell ref="G1:H1"/>
    <mergeCell ref="E2:F2"/>
    <mergeCell ref="A4:A18"/>
    <mergeCell ref="A19:A39"/>
    <mergeCell ref="A40:C40"/>
    <mergeCell ref="A3:C3"/>
  </mergeCells>
  <phoneticPr fontId="2"/>
  <printOptions horizontalCentered="1" verticalCentered="1"/>
  <pageMargins left="0.62992125984251968" right="0.23622047244094491" top="0.55118110236220474" bottom="0.55118110236220474" header="0.11811023622047245" footer="0.11811023622047245"/>
  <pageSetup paperSize="8" orientation="landscape" blackAndWhite="1" r:id="rId1"/>
  <headerFooter>
    <oddFooter>&amp;C奈良県老連</oddFooter>
  </headerFooter>
  <ignoredErrors>
    <ignoredError sqref="E18 F18:Q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6FA1-163B-4240-8AE3-D85221241ADF}">
  <dimension ref="A1:G44"/>
  <sheetViews>
    <sheetView showGridLines="0" topLeftCell="A37" zoomScale="106" zoomScaleNormal="106" workbookViewId="0">
      <selection activeCell="A45" sqref="A45:F46"/>
    </sheetView>
  </sheetViews>
  <sheetFormatPr defaultRowHeight="18.75" x14ac:dyDescent="0.4"/>
  <cols>
    <col min="1" max="1" width="3.875" customWidth="1"/>
    <col min="2" max="2" width="10.75" customWidth="1"/>
    <col min="3" max="5" width="13" customWidth="1"/>
    <col min="6" max="6" width="30.375" customWidth="1"/>
  </cols>
  <sheetData>
    <row r="1" spans="1:7" x14ac:dyDescent="0.4">
      <c r="A1" s="113" t="str">
        <f>"令和"&amp;基本情報A!C3&amp;"年度"</f>
        <v>令和年度</v>
      </c>
      <c r="B1" s="113"/>
      <c r="C1" s="131" t="str">
        <f>IF(基本情報A!C2="","",基本情報A!C2)</f>
        <v/>
      </c>
      <c r="D1" s="131"/>
      <c r="E1" s="131"/>
      <c r="F1" s="44" t="s">
        <v>30</v>
      </c>
      <c r="G1" s="10"/>
    </row>
    <row r="2" spans="1:7" x14ac:dyDescent="0.4">
      <c r="A2" s="45"/>
      <c r="B2" s="45"/>
      <c r="C2" s="46" t="s">
        <v>31</v>
      </c>
      <c r="D2" s="114" t="str">
        <f>IF(基本情報A!C5="","",基本情報A!C5)</f>
        <v/>
      </c>
      <c r="E2" s="115"/>
      <c r="F2" s="45"/>
      <c r="G2" s="10"/>
    </row>
    <row r="3" spans="1:7" x14ac:dyDescent="0.4">
      <c r="A3" s="50"/>
      <c r="B3" s="50"/>
      <c r="C3" s="46" t="s">
        <v>33</v>
      </c>
      <c r="D3" s="114" t="str">
        <f>IF(基本情報A!C6="","",基本情報A!C6)</f>
        <v/>
      </c>
      <c r="E3" s="114"/>
      <c r="F3" s="50"/>
    </row>
    <row r="4" spans="1:7" ht="23.25" customHeight="1" x14ac:dyDescent="0.4">
      <c r="A4" s="116" t="s">
        <v>28</v>
      </c>
      <c r="B4" s="116"/>
      <c r="C4" s="15"/>
      <c r="D4" s="15"/>
      <c r="E4" s="15"/>
      <c r="F4" s="97" t="s">
        <v>26</v>
      </c>
    </row>
    <row r="5" spans="1:7" ht="23.25" customHeight="1" x14ac:dyDescent="0.4">
      <c r="A5" s="111" t="s">
        <v>12</v>
      </c>
      <c r="B5" s="112"/>
      <c r="C5" s="99" t="s">
        <v>36</v>
      </c>
      <c r="D5" s="99" t="s">
        <v>35</v>
      </c>
      <c r="E5" s="99" t="s">
        <v>41</v>
      </c>
      <c r="F5" s="13" t="s">
        <v>45</v>
      </c>
    </row>
    <row r="6" spans="1:7" ht="23.25" customHeight="1" x14ac:dyDescent="0.4">
      <c r="A6" s="57" t="str">
        <f>IF(基本情報A!I3="","",基本情報A!G3)</f>
        <v/>
      </c>
      <c r="B6" s="57" t="str">
        <f>IF(基本情報A!I3="","",基本情報A!I3)</f>
        <v/>
      </c>
      <c r="C6" s="58" t="str">
        <f>IF(B6="","",SUMIF(金銭出納A!$D$4:$D$191,B6,金銭出納A!$F$4:$F$191)+SUMIF(金銭出納A!$D$4:$D$191,B6,金銭出納A!$G$4:$G$191))</f>
        <v/>
      </c>
      <c r="D6" s="58" t="str">
        <f>IF(B6="","",予算書A!C6)</f>
        <v/>
      </c>
      <c r="E6" s="58" t="str">
        <f>IF(B6="","",C6-D6)</f>
        <v/>
      </c>
      <c r="F6" s="41"/>
    </row>
    <row r="7" spans="1:7" ht="23.25" customHeight="1" x14ac:dyDescent="0.4">
      <c r="A7" s="57" t="str">
        <f>IF(基本情報A!I4="","",基本情報A!G4)</f>
        <v/>
      </c>
      <c r="B7" s="57" t="str">
        <f>IF(基本情報A!I4="","",基本情報A!I4)</f>
        <v/>
      </c>
      <c r="C7" s="58" t="str">
        <f>IF(B7="","",SUMIF(金銭出納A!$D$4:$D$191,B7,金銭出納A!$F$4:$F$191)+SUMIF(金銭出納A!$D$4:$D$191,B7,金銭出納A!$G$4:$G$191))</f>
        <v/>
      </c>
      <c r="D7" s="58" t="str">
        <f>IF(B7="","",予算書A!C7)</f>
        <v/>
      </c>
      <c r="E7" s="58" t="str">
        <f>IF(B7="","",C7-D7)</f>
        <v/>
      </c>
      <c r="F7" s="41"/>
    </row>
    <row r="8" spans="1:7" ht="23.25" customHeight="1" x14ac:dyDescent="0.4">
      <c r="A8" s="57" t="str">
        <f>IF(基本情報A!I5="","",基本情報A!G5)</f>
        <v/>
      </c>
      <c r="B8" s="57" t="str">
        <f>IF(基本情報A!I5="","",基本情報A!I5)</f>
        <v/>
      </c>
      <c r="C8" s="58" t="str">
        <f>IF(B8="","",SUMIF(金銭出納A!$D$4:$D$191,B8,金銭出納A!$F$4:$F$191)+SUMIF(金銭出納A!$D$4:$D$191,B8,金銭出納A!$G$4:$G$191))</f>
        <v/>
      </c>
      <c r="D8" s="58" t="str">
        <f>IF(B8="","",予算書A!C8)</f>
        <v/>
      </c>
      <c r="E8" s="58" t="str">
        <f t="shared" ref="E8:E13" si="0">IF(AND(C8="",D8=""),"",C8-D8)</f>
        <v/>
      </c>
      <c r="F8" s="41"/>
    </row>
    <row r="9" spans="1:7" ht="23.25" customHeight="1" x14ac:dyDescent="0.4">
      <c r="A9" s="57" t="str">
        <f>IF(基本情報A!I6="","",基本情報A!G6)</f>
        <v/>
      </c>
      <c r="B9" s="57" t="str">
        <f>IF(基本情報A!I6="","",基本情報A!I6)</f>
        <v/>
      </c>
      <c r="C9" s="58" t="str">
        <f>IF(B9="","",SUMIF(金銭出納A!$D$4:$D$191,B9,金銭出納A!$F$4:$F$191)+SUMIF(金銭出納A!$D$4:$D$191,B9,金銭出納A!$G$4:$G$191))</f>
        <v/>
      </c>
      <c r="D9" s="58" t="str">
        <f>IF(B9="","",予算書A!C9)</f>
        <v/>
      </c>
      <c r="E9" s="58" t="str">
        <f t="shared" si="0"/>
        <v/>
      </c>
      <c r="F9" s="41"/>
    </row>
    <row r="10" spans="1:7" ht="23.25" customHeight="1" x14ac:dyDescent="0.4">
      <c r="A10" s="57" t="str">
        <f>IF(基本情報A!I7="","",基本情報A!G7)</f>
        <v/>
      </c>
      <c r="B10" s="57" t="str">
        <f>IF(基本情報A!I7="","",基本情報A!I7)</f>
        <v/>
      </c>
      <c r="C10" s="58" t="str">
        <f>IF(B10="","",SUMIF(金銭出納A!$D$4:$D$191,B10,金銭出納A!$F$4:$F$191)+SUMIF(金銭出納A!$D$4:$D$191,B10,金銭出納A!$G$4:$G$191))</f>
        <v/>
      </c>
      <c r="D10" s="58" t="str">
        <f>IF(B10="","",予算書A!C10)</f>
        <v/>
      </c>
      <c r="E10" s="58" t="str">
        <f t="shared" si="0"/>
        <v/>
      </c>
      <c r="F10" s="41"/>
    </row>
    <row r="11" spans="1:7" ht="23.25" customHeight="1" x14ac:dyDescent="0.4">
      <c r="A11" s="57" t="str">
        <f>IF(基本情報A!I8="","",基本情報A!G8)</f>
        <v/>
      </c>
      <c r="B11" s="57" t="str">
        <f>IF(基本情報A!I8="","",基本情報A!I8)</f>
        <v/>
      </c>
      <c r="C11" s="58" t="str">
        <f>IF(B11="","",SUMIF(金銭出納A!$D$4:$D$191,B11,金銭出納A!$F$4:$F$191)+SUMIF(金銭出納A!$D$4:$D$191,B11,金銭出納A!$G$4:$G$191))</f>
        <v/>
      </c>
      <c r="D11" s="58" t="str">
        <f>IF(B11="","",予算書A!C11)</f>
        <v/>
      </c>
      <c r="E11" s="58" t="str">
        <f t="shared" si="0"/>
        <v/>
      </c>
      <c r="F11" s="41"/>
    </row>
    <row r="12" spans="1:7" ht="23.25" customHeight="1" x14ac:dyDescent="0.4">
      <c r="A12" s="57" t="str">
        <f>IF(基本情報A!I9="","",基本情報A!G9)</f>
        <v/>
      </c>
      <c r="B12" s="57" t="str">
        <f>IF(基本情報A!I9="","",基本情報A!I9)</f>
        <v/>
      </c>
      <c r="C12" s="58" t="str">
        <f>IF(B12="","",SUMIF(金銭出納A!$D$4:$D$191,B12,金銭出納A!$F$4:$F$191)+SUMIF(金銭出納A!$D$4:$D$191,B12,金銭出納A!$G$4:$G$191))</f>
        <v/>
      </c>
      <c r="D12" s="58" t="str">
        <f>IF(B12="","",予算書A!C12)</f>
        <v/>
      </c>
      <c r="E12" s="58" t="str">
        <f t="shared" si="0"/>
        <v/>
      </c>
      <c r="F12" s="41"/>
    </row>
    <row r="13" spans="1:7" ht="23.25" customHeight="1" x14ac:dyDescent="0.4">
      <c r="A13" s="57" t="str">
        <f>IF(基本情報A!I10="","",基本情報A!G10)</f>
        <v/>
      </c>
      <c r="B13" s="57" t="str">
        <f>IF(基本情報A!I10="","",基本情報A!I10)</f>
        <v/>
      </c>
      <c r="C13" s="58" t="str">
        <f>IF(B13="","",SUMIF(金銭出納A!$D$4:$D$191,B13,金銭出納A!$F$4:$F$191)+SUMIF(金銭出納A!$D$4:$D$191,B13,金銭出納A!$G$4:$G$191))</f>
        <v/>
      </c>
      <c r="D13" s="58" t="str">
        <f>IF(B13="","",予算書A!C13)</f>
        <v/>
      </c>
      <c r="E13" s="58" t="str">
        <f t="shared" si="0"/>
        <v/>
      </c>
      <c r="F13" s="41"/>
    </row>
    <row r="14" spans="1:7" ht="23.25" customHeight="1" x14ac:dyDescent="0.4">
      <c r="A14" s="57" t="str">
        <f>IF(基本情報A!I11="","",基本情報A!G11)</f>
        <v/>
      </c>
      <c r="B14" s="57" t="str">
        <f>IF(基本情報A!I11="","",基本情報A!I11)</f>
        <v/>
      </c>
      <c r="C14" s="58" t="str">
        <f>IF(B14="","",SUMIF(金銭出納A!$D$4:$D$191,B14,金銭出納A!$F$4:$F$191)+SUMIF(金銭出納A!$D$4:$D$191,B14,金銭出納A!$G$4:$G$191))</f>
        <v/>
      </c>
      <c r="D14" s="58" t="str">
        <f>IF(B14="","",予算書A!C14)</f>
        <v/>
      </c>
      <c r="E14" s="58" t="str">
        <f t="shared" ref="E14:E19" si="1">IF(AND(C14="",D14=""),"",C14-D14)</f>
        <v/>
      </c>
      <c r="F14" s="41"/>
    </row>
    <row r="15" spans="1:7" ht="23.25" customHeight="1" x14ac:dyDescent="0.4">
      <c r="A15" s="57" t="str">
        <f>IF(基本情報A!I12="","",基本情報A!G12)</f>
        <v/>
      </c>
      <c r="B15" s="57" t="str">
        <f>IF(基本情報A!I12="","",基本情報A!I12)</f>
        <v/>
      </c>
      <c r="C15" s="58" t="str">
        <f>IF(B15="","",SUMIF(金銭出納A!$D$4:$D$191,B15,金銭出納A!$F$4:$F$191)+SUMIF(金銭出納A!$D$4:$D$191,B15,金銭出納A!$G$4:$G$191))</f>
        <v/>
      </c>
      <c r="D15" s="58" t="str">
        <f>IF(B15="","",予算書A!C15)</f>
        <v/>
      </c>
      <c r="E15" s="58" t="str">
        <f t="shared" si="1"/>
        <v/>
      </c>
      <c r="F15" s="41"/>
    </row>
    <row r="16" spans="1:7" ht="23.25" customHeight="1" x14ac:dyDescent="0.4">
      <c r="A16" s="57" t="str">
        <f>IF(基本情報A!I13="","",基本情報A!G13)</f>
        <v/>
      </c>
      <c r="B16" s="57" t="str">
        <f>IF(基本情報A!I13="","",基本情報A!I13)</f>
        <v/>
      </c>
      <c r="C16" s="58" t="str">
        <f>IF(B16="","",SUMIF(金銭出納A!$D$4:$D$191,B16,金銭出納A!$F$4:$F$191)+SUMIF(金銭出納A!$D$4:$D$191,B16,金銭出納A!$G$4:$G$191))</f>
        <v/>
      </c>
      <c r="D16" s="58" t="str">
        <f>IF(B16="","",予算書A!C16)</f>
        <v/>
      </c>
      <c r="E16" s="58" t="str">
        <f t="shared" si="1"/>
        <v/>
      </c>
      <c r="F16" s="41"/>
    </row>
    <row r="17" spans="1:6" ht="23.25" customHeight="1" x14ac:dyDescent="0.4">
      <c r="A17" s="57" t="str">
        <f>IF(基本情報A!I14="","",基本情報A!G14)</f>
        <v/>
      </c>
      <c r="B17" s="57" t="str">
        <f>IF(基本情報A!I14="","",基本情報A!I14)</f>
        <v/>
      </c>
      <c r="C17" s="58" t="str">
        <f>IF(B17="","",SUMIF(金銭出納A!$D$4:$D$191,B17,金銭出納A!$F$4:$F$191)+SUMIF(金銭出納A!$D$4:$D$191,B17,金銭出納A!$G$4:$G$191))</f>
        <v/>
      </c>
      <c r="D17" s="58" t="str">
        <f>IF(B17="","",予算書A!C17)</f>
        <v/>
      </c>
      <c r="E17" s="58" t="str">
        <f t="shared" si="1"/>
        <v/>
      </c>
      <c r="F17" s="41"/>
    </row>
    <row r="18" spans="1:6" ht="23.25" customHeight="1" x14ac:dyDescent="0.4">
      <c r="A18" s="57" t="str">
        <f>IF(基本情報A!I15="","",基本情報A!G15)</f>
        <v/>
      </c>
      <c r="B18" s="57" t="str">
        <f>IF(基本情報A!I15="","",基本情報A!I15)</f>
        <v/>
      </c>
      <c r="C18" s="58" t="str">
        <f>IF(B18="","",SUMIF(金銭出納A!$D$4:$D$191,B18,金銭出納A!$F$4:$F$191)+SUMIF(金銭出納A!$D$4:$D$191,B18,金銭出納A!$G$4:$G$191))</f>
        <v/>
      </c>
      <c r="D18" s="58" t="str">
        <f>IF(B18="","",予算書A!C18)</f>
        <v/>
      </c>
      <c r="E18" s="58" t="str">
        <f t="shared" si="1"/>
        <v/>
      </c>
      <c r="F18" s="41"/>
    </row>
    <row r="19" spans="1:6" ht="23.25" customHeight="1" x14ac:dyDescent="0.4">
      <c r="A19" s="57" t="str">
        <f>IF(基本情報A!I16="","",基本情報A!G16)</f>
        <v/>
      </c>
      <c r="B19" s="57" t="str">
        <f>IF(基本情報A!I16="","",基本情報A!I16)</f>
        <v/>
      </c>
      <c r="C19" s="58" t="str">
        <f>IF(B19="","",SUMIF(金銭出納A!$D$4:$D$191,B19,金銭出納A!$F$4:$F$191)+SUMIF(金銭出納A!$D$4:$D$191,B19,金銭出納A!$G$4:$G$191))</f>
        <v/>
      </c>
      <c r="D19" s="58" t="str">
        <f>IF(B19="","",予算書A!C19)</f>
        <v/>
      </c>
      <c r="E19" s="58" t="str">
        <f t="shared" si="1"/>
        <v/>
      </c>
      <c r="F19" s="41"/>
    </row>
    <row r="20" spans="1:6" x14ac:dyDescent="0.4">
      <c r="A20" s="132" t="s">
        <v>5</v>
      </c>
      <c r="B20" s="133"/>
      <c r="C20" s="58">
        <f>SUM(C6:C19)</f>
        <v>0</v>
      </c>
      <c r="D20" s="58">
        <f>SUM(D6:D19)</f>
        <v>0</v>
      </c>
      <c r="E20" s="58">
        <f t="shared" ref="E20" si="2">SUM(E6:E19)</f>
        <v>0</v>
      </c>
      <c r="F20" s="43"/>
    </row>
    <row r="21" spans="1:6" x14ac:dyDescent="0.4">
      <c r="A21" s="88"/>
      <c r="B21" s="88"/>
      <c r="C21" s="88"/>
      <c r="D21" s="88"/>
      <c r="E21" s="88"/>
      <c r="F21" s="15"/>
    </row>
    <row r="22" spans="1:6" ht="23.25" customHeight="1" x14ac:dyDescent="0.4">
      <c r="A22" s="134" t="s">
        <v>27</v>
      </c>
      <c r="B22" s="134"/>
      <c r="C22" s="101"/>
      <c r="D22" s="101"/>
      <c r="E22" s="101"/>
      <c r="F22" s="97" t="s">
        <v>26</v>
      </c>
    </row>
    <row r="23" spans="1:6" ht="23.25" customHeight="1" x14ac:dyDescent="0.4">
      <c r="A23" s="111" t="s">
        <v>12</v>
      </c>
      <c r="B23" s="112"/>
      <c r="C23" s="99" t="s">
        <v>37</v>
      </c>
      <c r="D23" s="99" t="s">
        <v>35</v>
      </c>
      <c r="E23" s="99" t="s">
        <v>25</v>
      </c>
      <c r="F23" s="13" t="s">
        <v>44</v>
      </c>
    </row>
    <row r="24" spans="1:6" ht="23.25" customHeight="1" x14ac:dyDescent="0.4">
      <c r="A24" s="57" t="str">
        <f>IF(基本情報A!I17="","",基本情報A!G17)</f>
        <v/>
      </c>
      <c r="B24" s="57" t="str">
        <f>IF(基本情報A!I17="","",基本情報A!I17)</f>
        <v/>
      </c>
      <c r="C24" s="58" t="str">
        <f>IF(B24="","",SUMIF(金銭出納A!$D$4:$D$191,B24,金銭出納A!$F$4:$F$191)+SUMIF(金銭出納A!$D$4:$D$191,B24,金銭出納A!$G$4:$G$191))</f>
        <v/>
      </c>
      <c r="D24" s="58" t="str">
        <f>IF(予算書A!B24="","",予算書A!C24)</f>
        <v/>
      </c>
      <c r="E24" s="58" t="str">
        <f t="shared" ref="E24" si="3">IF(AND(C24="",D24=""),"",C24-D24)</f>
        <v/>
      </c>
      <c r="F24" s="41"/>
    </row>
    <row r="25" spans="1:6" ht="23.25" customHeight="1" x14ac:dyDescent="0.4">
      <c r="A25" s="57" t="str">
        <f>IF(基本情報A!I18="","",基本情報A!G18)</f>
        <v/>
      </c>
      <c r="B25" s="57" t="str">
        <f>IF(基本情報A!I18="","",基本情報A!I18)</f>
        <v/>
      </c>
      <c r="C25" s="58" t="str">
        <f>IF(B25="","",SUMIF(金銭出納A!$D$4:$D$191,B25,金銭出納A!$F$4:$F$191)+SUMIF(金銭出納A!$D$4:$D$191,B25,金銭出納A!$G$4:$G$191))</f>
        <v/>
      </c>
      <c r="D25" s="58" t="str">
        <f>IF(予算書A!B25="","",予算書A!C25)</f>
        <v/>
      </c>
      <c r="E25" s="58" t="str">
        <f t="shared" ref="E25:E33" si="4">IF(AND(C25="",D25=""),"",C25-D25)</f>
        <v/>
      </c>
      <c r="F25" s="41"/>
    </row>
    <row r="26" spans="1:6" ht="23.25" customHeight="1" x14ac:dyDescent="0.4">
      <c r="A26" s="57" t="str">
        <f>IF(基本情報A!I19="","",基本情報A!G19)</f>
        <v/>
      </c>
      <c r="B26" s="57" t="str">
        <f>IF(基本情報A!I19="","",基本情報A!I19)</f>
        <v/>
      </c>
      <c r="C26" s="58" t="str">
        <f>IF(B26="","",SUMIF(金銭出納A!$D$4:$D$191,B26,金銭出納A!$F$4:$F$191)+SUMIF(金銭出納A!$D$4:$D$191,B26,金銭出納A!$G$4:$G$191))</f>
        <v/>
      </c>
      <c r="D26" s="58" t="str">
        <f>IF(予算書A!B26="","",予算書A!C26)</f>
        <v/>
      </c>
      <c r="E26" s="58" t="str">
        <f t="shared" si="4"/>
        <v/>
      </c>
      <c r="F26" s="41"/>
    </row>
    <row r="27" spans="1:6" ht="23.25" customHeight="1" x14ac:dyDescent="0.4">
      <c r="A27" s="57" t="str">
        <f>IF(基本情報A!I20="","",基本情報A!G20)</f>
        <v/>
      </c>
      <c r="B27" s="57" t="str">
        <f>IF(基本情報A!I20="","",基本情報A!I20)</f>
        <v/>
      </c>
      <c r="C27" s="58" t="str">
        <f>IF(B27="","",SUMIF(金銭出納A!$D$4:$D$191,B27,金銭出納A!$F$4:$F$191)+SUMIF(金銭出納A!$D$4:$D$191,B27,金銭出納A!$G$4:$G$191))</f>
        <v/>
      </c>
      <c r="D27" s="58" t="str">
        <f>IF(予算書A!B27="","",予算書A!C27)</f>
        <v/>
      </c>
      <c r="E27" s="58" t="str">
        <f t="shared" si="4"/>
        <v/>
      </c>
      <c r="F27" s="41"/>
    </row>
    <row r="28" spans="1:6" ht="23.25" customHeight="1" x14ac:dyDescent="0.4">
      <c r="A28" s="57" t="str">
        <f>IF(基本情報A!I21="","",基本情報A!G21)</f>
        <v/>
      </c>
      <c r="B28" s="57" t="str">
        <f>IF(基本情報A!I21="","",基本情報A!I21)</f>
        <v/>
      </c>
      <c r="C28" s="58" t="str">
        <f>IF(B28="","",SUMIF(金銭出納A!$D$4:$D$191,B28,金銭出納A!$F$4:$F$191)+SUMIF(金銭出納A!$D$4:$D$191,B28,金銭出納A!$G$4:$G$191))</f>
        <v/>
      </c>
      <c r="D28" s="58" t="str">
        <f>IF(予算書A!B28="","",予算書A!C28)</f>
        <v/>
      </c>
      <c r="E28" s="58" t="str">
        <f t="shared" si="4"/>
        <v/>
      </c>
      <c r="F28" s="41"/>
    </row>
    <row r="29" spans="1:6" ht="23.25" customHeight="1" x14ac:dyDescent="0.4">
      <c r="A29" s="57" t="str">
        <f>IF(基本情報A!I22="","",基本情報A!G22)</f>
        <v/>
      </c>
      <c r="B29" s="57" t="str">
        <f>IF(基本情報A!I22="","",基本情報A!I22)</f>
        <v/>
      </c>
      <c r="C29" s="58" t="str">
        <f>IF(B29="","",SUMIF(金銭出納A!$D$4:$D$191,B29,金銭出納A!$F$4:$F$191)+SUMIF(金銭出納A!$D$4:$D$191,B29,金銭出納A!$G$4:$G$191))</f>
        <v/>
      </c>
      <c r="D29" s="58" t="str">
        <f>IF(予算書A!B29="","",予算書A!C29)</f>
        <v/>
      </c>
      <c r="E29" s="58" t="str">
        <f t="shared" si="4"/>
        <v/>
      </c>
      <c r="F29" s="41"/>
    </row>
    <row r="30" spans="1:6" ht="23.25" customHeight="1" x14ac:dyDescent="0.4">
      <c r="A30" s="57" t="str">
        <f>IF(基本情報A!I23="","",基本情報A!G23)</f>
        <v/>
      </c>
      <c r="B30" s="57" t="str">
        <f>IF(基本情報A!I23="","",基本情報A!I23)</f>
        <v/>
      </c>
      <c r="C30" s="58" t="str">
        <f>IF(B30="","",SUMIF(金銭出納A!$D$4:$D$191,B30,金銭出納A!$F$4:$F$191)+SUMIF(金銭出納A!$D$4:$D$191,B30,金銭出納A!$G$4:$G$191))</f>
        <v/>
      </c>
      <c r="D30" s="58" t="str">
        <f>IF(予算書A!B30="","",予算書A!C30)</f>
        <v/>
      </c>
      <c r="E30" s="58" t="str">
        <f t="shared" si="4"/>
        <v/>
      </c>
      <c r="F30" s="41"/>
    </row>
    <row r="31" spans="1:6" ht="23.25" customHeight="1" x14ac:dyDescent="0.4">
      <c r="A31" s="57" t="str">
        <f>IF(基本情報A!I24="","",基本情報A!G24)</f>
        <v/>
      </c>
      <c r="B31" s="57" t="str">
        <f>IF(基本情報A!I24="","",基本情報A!I24)</f>
        <v/>
      </c>
      <c r="C31" s="58" t="str">
        <f>IF(B31="","",SUMIF(金銭出納A!$D$4:$D$191,B31,金銭出納A!$F$4:$F$191)+SUMIF(金銭出納A!$D$4:$D$191,B31,金銭出納A!$G$4:$G$191))</f>
        <v/>
      </c>
      <c r="D31" s="58" t="str">
        <f>IF(予算書A!B31="","",予算書A!C31)</f>
        <v/>
      </c>
      <c r="E31" s="58" t="str">
        <f t="shared" si="4"/>
        <v/>
      </c>
      <c r="F31" s="41"/>
    </row>
    <row r="32" spans="1:6" ht="23.25" customHeight="1" x14ac:dyDescent="0.4">
      <c r="A32" s="57" t="str">
        <f>IF(基本情報A!I25="","",基本情報A!G25)</f>
        <v/>
      </c>
      <c r="B32" s="57" t="str">
        <f>IF(基本情報A!I25="","",基本情報A!I25)</f>
        <v/>
      </c>
      <c r="C32" s="58" t="str">
        <f>IF(B32="","",SUMIF(金銭出納A!$D$4:$D$191,B32,金銭出納A!$F$4:$F$191)+SUMIF(金銭出納A!$D$4:$D$191,B32,金銭出納A!$G$4:$G$191))</f>
        <v/>
      </c>
      <c r="D32" s="58" t="str">
        <f>IF(予算書A!B32="","",予算書A!C32)</f>
        <v/>
      </c>
      <c r="E32" s="58" t="str">
        <f t="shared" si="4"/>
        <v/>
      </c>
      <c r="F32" s="41"/>
    </row>
    <row r="33" spans="1:6" ht="23.25" customHeight="1" x14ac:dyDescent="0.4">
      <c r="A33" s="57" t="str">
        <f>IF(基本情報A!I26="","",基本情報A!G26)</f>
        <v/>
      </c>
      <c r="B33" s="57" t="str">
        <f>IF(基本情報A!I26="","",基本情報A!I26)</f>
        <v/>
      </c>
      <c r="C33" s="58" t="str">
        <f>IF(B33="","",SUMIF(金銭出納A!$D$4:$D$191,B33,金銭出納A!$F$4:$F$191)+SUMIF(金銭出納A!$D$4:$D$191,B33,金銭出納A!$G$4:$G$191))</f>
        <v/>
      </c>
      <c r="D33" s="58" t="str">
        <f>IF(予算書A!B33="","",予算書A!C33)</f>
        <v/>
      </c>
      <c r="E33" s="58" t="str">
        <f t="shared" si="4"/>
        <v/>
      </c>
      <c r="F33" s="41"/>
    </row>
    <row r="34" spans="1:6" ht="23.25" customHeight="1" x14ac:dyDescent="0.4">
      <c r="A34" s="57" t="str">
        <f>IF(基本情報A!I27="","",基本情報A!G27)</f>
        <v/>
      </c>
      <c r="B34" s="57" t="str">
        <f>IF(基本情報A!I27="","",基本情報A!I27)</f>
        <v/>
      </c>
      <c r="C34" s="58" t="str">
        <f>IF(B34="","",SUMIF(金銭出納A!$D$4:$D$191,B34,金銭出納A!$F$4:$F$191)+SUMIF(金銭出納A!$D$4:$D$191,B34,金銭出納A!$G$4:$G$191))</f>
        <v/>
      </c>
      <c r="D34" s="58" t="str">
        <f>IF(予算書A!B34="","",予算書A!C34)</f>
        <v/>
      </c>
      <c r="E34" s="58" t="str">
        <f t="shared" ref="E34:E36" si="5">IF(AND(C34="",D34=""),"",C34-D34)</f>
        <v/>
      </c>
      <c r="F34" s="41"/>
    </row>
    <row r="35" spans="1:6" ht="23.25" customHeight="1" x14ac:dyDescent="0.4">
      <c r="A35" s="57" t="str">
        <f>IF(基本情報A!I28="","",基本情報A!G28)</f>
        <v/>
      </c>
      <c r="B35" s="57" t="str">
        <f>IF(基本情報A!I28="","",基本情報A!I28)</f>
        <v/>
      </c>
      <c r="C35" s="58" t="str">
        <f>IF(B35="","",SUMIF(金銭出納A!$D$4:$D$191,B35,金銭出納A!$F$4:$F$191)+SUMIF(金銭出納A!$D$4:$D$191,B35,金銭出納A!$G$4:$G$191))</f>
        <v/>
      </c>
      <c r="D35" s="58" t="str">
        <f>IF(予算書A!B35="","",予算書A!C35)</f>
        <v/>
      </c>
      <c r="E35" s="58" t="str">
        <f t="shared" si="5"/>
        <v/>
      </c>
      <c r="F35" s="41"/>
    </row>
    <row r="36" spans="1:6" ht="23.25" customHeight="1" x14ac:dyDescent="0.4">
      <c r="A36" s="57" t="str">
        <f>IF(基本情報A!I29="","",基本情報A!G29)</f>
        <v/>
      </c>
      <c r="B36" s="57" t="str">
        <f>IF(基本情報A!I29="","",基本情報A!I29)</f>
        <v/>
      </c>
      <c r="C36" s="58" t="str">
        <f>IF(B36="","",SUMIF(金銭出納A!$D$4:$D$191,B36,金銭出納A!$F$4:$F$191)+SUMIF(金銭出納A!$D$4:$D$191,B36,金銭出納A!$G$4:$G$191))</f>
        <v/>
      </c>
      <c r="D36" s="58" t="str">
        <f>IF(予算書A!B36="","",予算書A!C36)</f>
        <v/>
      </c>
      <c r="E36" s="58" t="str">
        <f t="shared" si="5"/>
        <v/>
      </c>
      <c r="F36" s="41"/>
    </row>
    <row r="37" spans="1:6" ht="23.25" customHeight="1" x14ac:dyDescent="0.4">
      <c r="A37" s="57" t="str">
        <f>IF(基本情報A!I30="","",基本情報A!G30)</f>
        <v/>
      </c>
      <c r="B37" s="57" t="str">
        <f>IF(基本情報A!I30="","",基本情報A!I30)</f>
        <v/>
      </c>
      <c r="C37" s="58" t="str">
        <f>IF(B37="","",SUMIF(金銭出納A!$D$4:$D$191,B37,金銭出納A!$F$4:$F$191)+SUMIF(金銭出納A!$D$4:$D$191,B37,金銭出納A!$G$4:$G$191))</f>
        <v/>
      </c>
      <c r="D37" s="58" t="str">
        <f>IF(予算書A!B37="","",予算書A!C37)</f>
        <v/>
      </c>
      <c r="E37" s="58" t="str">
        <f t="shared" ref="E37:E43" si="6">IF(AND(C37="",D37=""),"",C37-D37)</f>
        <v/>
      </c>
      <c r="F37" s="41"/>
    </row>
    <row r="38" spans="1:6" ht="23.25" customHeight="1" x14ac:dyDescent="0.4">
      <c r="A38" s="57" t="str">
        <f>IF(基本情報A!I31="","",基本情報A!G31)</f>
        <v/>
      </c>
      <c r="B38" s="57" t="str">
        <f>IF(基本情報A!I31="","",基本情報A!I31)</f>
        <v/>
      </c>
      <c r="C38" s="58" t="str">
        <f>IF(B38="","",SUMIF(金銭出納A!$D$4:$D$191,B38,金銭出納A!$F$4:$F$191)+SUMIF(金銭出納A!$D$4:$D$191,B38,金銭出納A!$G$4:$G$191))</f>
        <v/>
      </c>
      <c r="D38" s="58" t="str">
        <f>IF(予算書A!B38="","",予算書A!C38)</f>
        <v/>
      </c>
      <c r="E38" s="58" t="str">
        <f t="shared" si="6"/>
        <v/>
      </c>
      <c r="F38" s="41"/>
    </row>
    <row r="39" spans="1:6" ht="23.25" customHeight="1" x14ac:dyDescent="0.4">
      <c r="A39" s="57" t="str">
        <f>IF(基本情報A!I32="","",基本情報A!G32)</f>
        <v/>
      </c>
      <c r="B39" s="57" t="str">
        <f>IF(基本情報A!I32="","",基本情報A!I32)</f>
        <v/>
      </c>
      <c r="C39" s="58" t="str">
        <f>IF(B39="","",SUMIF(金銭出納A!$D$4:$D$191,B39,金銭出納A!$F$4:$F$191)+SUMIF(金銭出納A!$D$4:$D$191,B39,金銭出納A!$G$4:$G$191))</f>
        <v/>
      </c>
      <c r="D39" s="58" t="str">
        <f>IF(予算書A!B39="","",予算書A!C39)</f>
        <v/>
      </c>
      <c r="E39" s="58" t="str">
        <f t="shared" si="6"/>
        <v/>
      </c>
      <c r="F39" s="41"/>
    </row>
    <row r="40" spans="1:6" ht="23.25" customHeight="1" x14ac:dyDescent="0.4">
      <c r="A40" s="57" t="str">
        <f>IF(基本情報A!I33="","",基本情報A!G33)</f>
        <v/>
      </c>
      <c r="B40" s="57" t="str">
        <f>IF(基本情報A!I33="","",基本情報A!I33)</f>
        <v/>
      </c>
      <c r="C40" s="58" t="str">
        <f>IF(B40="","",SUMIF(金銭出納A!$D$4:$D$191,B40,金銭出納A!$F$4:$F$191)+SUMIF(金銭出納A!$D$4:$D$191,B40,金銭出納A!$G$4:$G$191))</f>
        <v/>
      </c>
      <c r="D40" s="58" t="str">
        <f>IF(予算書A!B40="","",予算書A!C40)</f>
        <v/>
      </c>
      <c r="E40" s="58" t="str">
        <f t="shared" si="6"/>
        <v/>
      </c>
      <c r="F40" s="41"/>
    </row>
    <row r="41" spans="1:6" ht="23.25" customHeight="1" x14ac:dyDescent="0.4">
      <c r="A41" s="57" t="str">
        <f>IF(基本情報A!I34="","",基本情報A!G34)</f>
        <v/>
      </c>
      <c r="B41" s="57" t="str">
        <f>IF(基本情報A!I34="","",基本情報A!I34)</f>
        <v/>
      </c>
      <c r="C41" s="58" t="str">
        <f>IF(B41="","",SUMIF(金銭出納A!$D$4:$D$191,B41,金銭出納A!$F$4:$F$191)+SUMIF(金銭出納A!$D$4:$D$191,B41,金銭出納A!$G$4:$G$191))</f>
        <v/>
      </c>
      <c r="D41" s="58" t="str">
        <f>IF(予算書A!B41="","",予算書A!C41)</f>
        <v/>
      </c>
      <c r="E41" s="58" t="str">
        <f t="shared" si="6"/>
        <v/>
      </c>
      <c r="F41" s="41"/>
    </row>
    <row r="42" spans="1:6" ht="23.25" customHeight="1" x14ac:dyDescent="0.4">
      <c r="A42" s="57" t="str">
        <f>IF(基本情報A!I35="","",基本情報A!G35)</f>
        <v/>
      </c>
      <c r="B42" s="57" t="str">
        <f>IF(基本情報A!I35="","",基本情報A!I35)</f>
        <v/>
      </c>
      <c r="C42" s="58" t="str">
        <f>IF(B42="","",SUMIF(金銭出納A!$D$4:$D$191,B42,金銭出納A!$F$4:$F$191)+SUMIF(金銭出納A!$D$4:$D$191,B42,金銭出納A!$G$4:$G$191))</f>
        <v/>
      </c>
      <c r="D42" s="58" t="str">
        <f>IF(予算書A!B42="","",予算書A!C42)</f>
        <v/>
      </c>
      <c r="E42" s="58" t="str">
        <f t="shared" si="6"/>
        <v/>
      </c>
      <c r="F42" s="41"/>
    </row>
    <row r="43" spans="1:6" ht="23.25" customHeight="1" x14ac:dyDescent="0.4">
      <c r="A43" s="57" t="str">
        <f>IF(基本情報A!I36="","",基本情報A!G36)</f>
        <v/>
      </c>
      <c r="B43" s="57" t="str">
        <f>IF(基本情報A!I36="","",基本情報A!I36)</f>
        <v/>
      </c>
      <c r="C43" s="58" t="str">
        <f>IF(B43="","",SUMIF(金銭出納A!$D$4:$D$191,B43,金銭出納A!$F$4:$F$191)+SUMIF(金銭出納A!$D$4:$D$191,B43,金銭出納A!$G$4:$G$191))</f>
        <v/>
      </c>
      <c r="D43" s="58" t="str">
        <f>IF(予算書A!B43="","",予算書A!C43)</f>
        <v/>
      </c>
      <c r="E43" s="58" t="str">
        <f t="shared" si="6"/>
        <v/>
      </c>
      <c r="F43" s="41"/>
    </row>
    <row r="44" spans="1:6" ht="23.25" customHeight="1" x14ac:dyDescent="0.4">
      <c r="A44" s="132" t="s">
        <v>29</v>
      </c>
      <c r="B44" s="133"/>
      <c r="C44" s="58">
        <f>SUM(C24:C43)</f>
        <v>0</v>
      </c>
      <c r="D44" s="58">
        <f>SUM(D24:D43)</f>
        <v>0</v>
      </c>
      <c r="E44" s="58">
        <f>SUM(E24:E43)</f>
        <v>0</v>
      </c>
      <c r="F44" s="20"/>
    </row>
  </sheetData>
  <sheetProtection algorithmName="SHA-512" hashValue="ekCggmwHDmPpH/0i8otS7tPa9uGm3i/nlMZzIEYVzHSE+tvUmJ2qgj2FERV+WIHgXRYk9oPSQzKsgTiZt/vV2g==" saltValue="hUqtqqSfxNaAwilfe/1rQQ==" spinCount="100000" sheet="1" objects="1" scenarios="1"/>
  <mergeCells count="10">
    <mergeCell ref="A23:B23"/>
    <mergeCell ref="A44:B44"/>
    <mergeCell ref="D2:E2"/>
    <mergeCell ref="D3:E3"/>
    <mergeCell ref="A22:B22"/>
    <mergeCell ref="A1:B1"/>
    <mergeCell ref="C1:E1"/>
    <mergeCell ref="A4:B4"/>
    <mergeCell ref="A5:B5"/>
    <mergeCell ref="A20:B20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0257-3F28-43DC-A0A5-CD950C57D61A}">
  <dimension ref="A1:AA33"/>
  <sheetViews>
    <sheetView topLeftCell="C1" zoomScale="68" zoomScaleNormal="68" workbookViewId="0">
      <selection activeCell="R3" sqref="R3"/>
    </sheetView>
  </sheetViews>
  <sheetFormatPr defaultRowHeight="18.75" x14ac:dyDescent="0.4"/>
  <cols>
    <col min="1" max="1" width="4.625" customWidth="1"/>
    <col min="2" max="2" width="16.625" customWidth="1"/>
    <col min="7" max="7" width="10.625" bestFit="1" customWidth="1"/>
  </cols>
  <sheetData>
    <row r="1" spans="1:27" x14ac:dyDescent="0.4">
      <c r="C1" s="5">
        <v>4</v>
      </c>
      <c r="D1" s="6" t="s">
        <v>1</v>
      </c>
      <c r="E1" s="7">
        <v>5</v>
      </c>
      <c r="F1" s="8" t="str">
        <f t="shared" ref="F1:R1" si="0">D1</f>
        <v>月</v>
      </c>
      <c r="G1" s="7">
        <v>6</v>
      </c>
      <c r="H1" s="8" t="str">
        <f t="shared" si="0"/>
        <v>月</v>
      </c>
      <c r="I1" s="7">
        <v>7</v>
      </c>
      <c r="J1" s="8" t="str">
        <f t="shared" si="0"/>
        <v>月</v>
      </c>
      <c r="K1" s="7">
        <v>8</v>
      </c>
      <c r="L1" s="8" t="str">
        <f t="shared" si="0"/>
        <v>月</v>
      </c>
      <c r="M1" s="7">
        <v>9</v>
      </c>
      <c r="N1" s="8" t="str">
        <f t="shared" si="0"/>
        <v>月</v>
      </c>
      <c r="O1" s="7">
        <v>10</v>
      </c>
      <c r="P1" s="8" t="str">
        <f t="shared" si="0"/>
        <v>月</v>
      </c>
      <c r="Q1" s="7">
        <v>11</v>
      </c>
      <c r="R1" s="8" t="str">
        <f t="shared" si="0"/>
        <v>月</v>
      </c>
      <c r="S1" s="7">
        <v>12</v>
      </c>
      <c r="T1" s="8" t="str">
        <f t="shared" ref="T1" si="1">R1</f>
        <v>月</v>
      </c>
      <c r="U1" s="7">
        <v>1</v>
      </c>
      <c r="V1" s="8" t="str">
        <f t="shared" ref="V1" si="2">T1</f>
        <v>月</v>
      </c>
      <c r="W1" s="7">
        <v>2</v>
      </c>
      <c r="X1" s="8" t="str">
        <f t="shared" ref="X1" si="3">V1</f>
        <v>月</v>
      </c>
      <c r="Y1" s="7">
        <v>3</v>
      </c>
      <c r="Z1" s="8" t="str">
        <f t="shared" ref="Z1" si="4">X1</f>
        <v>月</v>
      </c>
      <c r="AA1" s="1"/>
    </row>
    <row r="2" spans="1:27" x14ac:dyDescent="0.4">
      <c r="A2" s="2" t="s">
        <v>4</v>
      </c>
      <c r="B2" s="2" t="s">
        <v>0</v>
      </c>
      <c r="C2" s="2" t="s">
        <v>2</v>
      </c>
      <c r="D2" s="2" t="s">
        <v>3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  <c r="M2" s="2" t="s">
        <v>2</v>
      </c>
      <c r="N2" s="2" t="s">
        <v>3</v>
      </c>
      <c r="O2" s="2" t="s">
        <v>2</v>
      </c>
      <c r="P2" s="2" t="s">
        <v>3</v>
      </c>
      <c r="Q2" s="2" t="s">
        <v>2</v>
      </c>
      <c r="R2" s="2" t="s">
        <v>3</v>
      </c>
      <c r="S2" s="2" t="s">
        <v>2</v>
      </c>
      <c r="T2" s="2" t="s">
        <v>3</v>
      </c>
      <c r="U2" s="2" t="s">
        <v>2</v>
      </c>
      <c r="V2" s="2" t="s">
        <v>3</v>
      </c>
      <c r="W2" s="2" t="s">
        <v>2</v>
      </c>
      <c r="X2" s="2" t="s">
        <v>3</v>
      </c>
      <c r="Y2" s="2" t="s">
        <v>2</v>
      </c>
      <c r="Z2" s="2" t="s">
        <v>3</v>
      </c>
      <c r="AA2" s="9" t="s">
        <v>5</v>
      </c>
    </row>
    <row r="3" spans="1:27" x14ac:dyDescent="0.4">
      <c r="A3" s="1"/>
      <c r="B3" s="1"/>
      <c r="C3" s="3"/>
      <c r="D3" s="4"/>
      <c r="E3" s="3"/>
      <c r="F3" s="4"/>
      <c r="G3" s="3"/>
      <c r="H3" s="4"/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  <c r="W3" s="3"/>
      <c r="X3" s="4"/>
      <c r="Y3" s="3"/>
      <c r="Z3" s="4"/>
      <c r="AA3" s="4">
        <f>+D3+F3+H3+J3+L3+N3+P3+R3+T3+V3+X3+Z3</f>
        <v>0</v>
      </c>
    </row>
    <row r="4" spans="1:27" x14ac:dyDescent="0.4">
      <c r="A4" s="1"/>
      <c r="B4" s="1"/>
      <c r="C4" s="1"/>
      <c r="D4" s="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>
        <f t="shared" ref="AA4:AA32" si="5">+D4+F4+H4+J4+L4+N4+P4+R4+T4+V4+X4+Z4</f>
        <v>0</v>
      </c>
    </row>
    <row r="5" spans="1:27" x14ac:dyDescent="0.4">
      <c r="A5" s="1"/>
      <c r="B5" s="1"/>
      <c r="C5" s="1"/>
      <c r="D5" s="4"/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">
        <f t="shared" si="5"/>
        <v>0</v>
      </c>
    </row>
    <row r="6" spans="1:27" x14ac:dyDescent="0.4">
      <c r="A6" s="1"/>
      <c r="B6" s="1"/>
      <c r="C6" s="1"/>
      <c r="D6" s="4"/>
      <c r="E6" s="1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4">
        <f t="shared" si="5"/>
        <v>0</v>
      </c>
    </row>
    <row r="7" spans="1:27" x14ac:dyDescent="0.4">
      <c r="A7" s="1"/>
      <c r="B7" s="1"/>
      <c r="C7" s="1"/>
      <c r="D7" s="4"/>
      <c r="E7" s="1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">
        <f t="shared" si="5"/>
        <v>0</v>
      </c>
    </row>
    <row r="8" spans="1:27" x14ac:dyDescent="0.4">
      <c r="A8" s="1"/>
      <c r="B8" s="1"/>
      <c r="C8" s="1"/>
      <c r="D8" s="4"/>
      <c r="E8" s="1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>
        <f t="shared" si="5"/>
        <v>0</v>
      </c>
    </row>
    <row r="9" spans="1:27" x14ac:dyDescent="0.4">
      <c r="A9" s="1"/>
      <c r="B9" s="1"/>
      <c r="C9" s="1"/>
      <c r="D9" s="4"/>
      <c r="E9" s="1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">
        <f t="shared" si="5"/>
        <v>0</v>
      </c>
    </row>
    <row r="10" spans="1:27" x14ac:dyDescent="0.4">
      <c r="A10" s="1"/>
      <c r="B10" s="1"/>
      <c r="C10" s="1"/>
      <c r="D10" s="4"/>
      <c r="E10" s="1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>
        <f t="shared" si="5"/>
        <v>0</v>
      </c>
    </row>
    <row r="11" spans="1:27" x14ac:dyDescent="0.4">
      <c r="A11" s="1"/>
      <c r="B11" s="1"/>
      <c r="C11" s="1"/>
      <c r="D11" s="4"/>
      <c r="E11" s="1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>
        <f t="shared" si="5"/>
        <v>0</v>
      </c>
    </row>
    <row r="12" spans="1:27" x14ac:dyDescent="0.4">
      <c r="A12" s="1"/>
      <c r="B12" s="1"/>
      <c r="C12" s="1"/>
      <c r="D12" s="4"/>
      <c r="E12" s="1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>
        <f t="shared" si="5"/>
        <v>0</v>
      </c>
    </row>
    <row r="13" spans="1:27" x14ac:dyDescent="0.4">
      <c r="A13" s="1"/>
      <c r="B13" s="1"/>
      <c r="C13" s="1"/>
      <c r="D13" s="4"/>
      <c r="E13" s="1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>
        <f t="shared" si="5"/>
        <v>0</v>
      </c>
    </row>
    <row r="14" spans="1:27" x14ac:dyDescent="0.4">
      <c r="A14" s="1"/>
      <c r="B14" s="1"/>
      <c r="C14" s="1"/>
      <c r="D14" s="4"/>
      <c r="E14" s="1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>
        <f t="shared" si="5"/>
        <v>0</v>
      </c>
    </row>
    <row r="15" spans="1:27" x14ac:dyDescent="0.4">
      <c r="A15" s="1"/>
      <c r="B15" s="1"/>
      <c r="C15" s="1"/>
      <c r="D15" s="4"/>
      <c r="E15" s="1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>
        <f t="shared" si="5"/>
        <v>0</v>
      </c>
    </row>
    <row r="16" spans="1:27" x14ac:dyDescent="0.4">
      <c r="A16" s="1"/>
      <c r="B16" s="1"/>
      <c r="C16" s="1"/>
      <c r="D16" s="4"/>
      <c r="E16" s="1"/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>
        <f t="shared" si="5"/>
        <v>0</v>
      </c>
    </row>
    <row r="17" spans="1:27" x14ac:dyDescent="0.4">
      <c r="A17" s="1"/>
      <c r="B17" s="1"/>
      <c r="C17" s="1"/>
      <c r="D17" s="4"/>
      <c r="E17" s="1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>
        <f t="shared" si="5"/>
        <v>0</v>
      </c>
    </row>
    <row r="18" spans="1:27" x14ac:dyDescent="0.4">
      <c r="A18" s="1"/>
      <c r="B18" s="1"/>
      <c r="C18" s="1"/>
      <c r="D18" s="4"/>
      <c r="E18" s="1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>
        <f t="shared" si="5"/>
        <v>0</v>
      </c>
    </row>
    <row r="19" spans="1:27" x14ac:dyDescent="0.4">
      <c r="A19" s="1"/>
      <c r="B19" s="1"/>
      <c r="C19" s="1"/>
      <c r="D19" s="4"/>
      <c r="E19" s="1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>
        <f t="shared" si="5"/>
        <v>0</v>
      </c>
    </row>
    <row r="20" spans="1:27" x14ac:dyDescent="0.4">
      <c r="A20" s="1"/>
      <c r="B20" s="1"/>
      <c r="C20" s="1"/>
      <c r="D20" s="4"/>
      <c r="E20" s="1"/>
      <c r="F20" s="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>
        <f t="shared" si="5"/>
        <v>0</v>
      </c>
    </row>
    <row r="21" spans="1:27" x14ac:dyDescent="0.4">
      <c r="A21" s="1"/>
      <c r="B21" s="1"/>
      <c r="C21" s="1"/>
      <c r="D21" s="4"/>
      <c r="E21" s="1"/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">
        <f t="shared" si="5"/>
        <v>0</v>
      </c>
    </row>
    <row r="22" spans="1:27" x14ac:dyDescent="0.4">
      <c r="A22" s="1"/>
      <c r="B22" s="1"/>
      <c r="C22" s="1"/>
      <c r="D22" s="4"/>
      <c r="E22" s="1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>
        <f t="shared" si="5"/>
        <v>0</v>
      </c>
    </row>
    <row r="23" spans="1:27" x14ac:dyDescent="0.4">
      <c r="A23" s="1"/>
      <c r="B23" s="1"/>
      <c r="C23" s="1"/>
      <c r="D23" s="4"/>
      <c r="E23" s="1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>
        <f t="shared" si="5"/>
        <v>0</v>
      </c>
    </row>
    <row r="24" spans="1:27" x14ac:dyDescent="0.4">
      <c r="A24" s="1"/>
      <c r="B24" s="1"/>
      <c r="C24" s="1"/>
      <c r="D24" s="4"/>
      <c r="E24" s="1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>
        <f t="shared" si="5"/>
        <v>0</v>
      </c>
    </row>
    <row r="25" spans="1:27" x14ac:dyDescent="0.4">
      <c r="A25" s="1"/>
      <c r="B25" s="1"/>
      <c r="C25" s="1"/>
      <c r="D25" s="4"/>
      <c r="E25" s="1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>
        <f t="shared" si="5"/>
        <v>0</v>
      </c>
    </row>
    <row r="26" spans="1:27" x14ac:dyDescent="0.4">
      <c r="A26" s="1"/>
      <c r="B26" s="1"/>
      <c r="C26" s="1"/>
      <c r="D26" s="4"/>
      <c r="E26" s="1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>
        <f t="shared" si="5"/>
        <v>0</v>
      </c>
    </row>
    <row r="27" spans="1:27" x14ac:dyDescent="0.4">
      <c r="A27" s="1"/>
      <c r="B27" s="1"/>
      <c r="C27" s="1"/>
      <c r="D27" s="4"/>
      <c r="E27" s="1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>
        <f t="shared" si="5"/>
        <v>0</v>
      </c>
    </row>
    <row r="28" spans="1:27" x14ac:dyDescent="0.4">
      <c r="A28" s="1"/>
      <c r="B28" s="1"/>
      <c r="C28" s="1"/>
      <c r="D28" s="4"/>
      <c r="E28" s="1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">
        <f t="shared" si="5"/>
        <v>0</v>
      </c>
    </row>
    <row r="29" spans="1:27" x14ac:dyDescent="0.4">
      <c r="A29" s="1"/>
      <c r="B29" s="1"/>
      <c r="C29" s="1"/>
      <c r="D29" s="4"/>
      <c r="E29" s="1"/>
      <c r="F29" s="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">
        <f t="shared" si="5"/>
        <v>0</v>
      </c>
    </row>
    <row r="30" spans="1:27" x14ac:dyDescent="0.4">
      <c r="A30" s="1"/>
      <c r="B30" s="1"/>
      <c r="C30" s="1"/>
      <c r="D30" s="4"/>
      <c r="E30" s="1"/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>
        <f t="shared" si="5"/>
        <v>0</v>
      </c>
    </row>
    <row r="31" spans="1:27" x14ac:dyDescent="0.4">
      <c r="A31" s="1"/>
      <c r="B31" s="1"/>
      <c r="C31" s="1"/>
      <c r="D31" s="4"/>
      <c r="E31" s="1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>
        <f t="shared" si="5"/>
        <v>0</v>
      </c>
    </row>
    <row r="32" spans="1:27" x14ac:dyDescent="0.4">
      <c r="A32" s="1"/>
      <c r="B32" s="1"/>
      <c r="C32" s="1"/>
      <c r="D32" s="4"/>
      <c r="E32" s="1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>
        <f t="shared" si="5"/>
        <v>0</v>
      </c>
    </row>
    <row r="33" spans="1:27" x14ac:dyDescent="0.4">
      <c r="A33" s="1"/>
      <c r="B33" s="1"/>
      <c r="C33" s="1"/>
      <c r="D33" s="4">
        <f>SUM(D3:D32)</f>
        <v>0</v>
      </c>
      <c r="E33" s="1"/>
      <c r="F33" s="4">
        <f>SUM(F3:F32)</f>
        <v>0</v>
      </c>
      <c r="G33" s="1"/>
      <c r="H33" s="1">
        <f>SUM(H3:H32)</f>
        <v>0</v>
      </c>
      <c r="I33" s="1"/>
      <c r="J33" s="1">
        <f>SUM(J3:J32)</f>
        <v>0</v>
      </c>
      <c r="K33" s="1"/>
      <c r="L33" s="1">
        <f>SUM(L3:L32)</f>
        <v>0</v>
      </c>
      <c r="M33" s="1"/>
      <c r="N33" s="1">
        <f>SUM(N3:N32)</f>
        <v>0</v>
      </c>
      <c r="O33" s="1"/>
      <c r="P33" s="1">
        <f>SUM(P3:P32)</f>
        <v>0</v>
      </c>
      <c r="Q33" s="1"/>
      <c r="R33" s="1">
        <v>0</v>
      </c>
      <c r="S33" s="1"/>
      <c r="T33" s="1">
        <f>SUM(T3:T32)</f>
        <v>0</v>
      </c>
      <c r="U33" s="1"/>
      <c r="V33" s="1">
        <f>SUM(V3:V32)</f>
        <v>0</v>
      </c>
      <c r="W33" s="1"/>
      <c r="X33" s="1">
        <f>SUM(X3:X32)</f>
        <v>0</v>
      </c>
      <c r="Y33" s="1"/>
      <c r="Z33" s="1">
        <f>SUM(Z3:Z32)</f>
        <v>0</v>
      </c>
      <c r="AA33" s="4">
        <f>SUM(AA3:AA32)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基本情報A</vt:lpstr>
      <vt:lpstr>予算書A</vt:lpstr>
      <vt:lpstr>金銭出納A</vt:lpstr>
      <vt:lpstr>月別集計A</vt:lpstr>
      <vt:lpstr>決算書A</vt:lpstr>
      <vt:lpstr>会費個票</vt:lpstr>
      <vt:lpstr>月別集計A!Print_Area</vt:lpstr>
      <vt:lpstr>金銭出納A!Print_Titles</vt:lpstr>
      <vt:lpstr>月別集計A!Print_Titles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老人クラブ連合会 奈良県</dc:creator>
  <cp:lastModifiedBy>老人クラブ連合会 奈良県</cp:lastModifiedBy>
  <cp:lastPrinted>2025-12-01T05:42:12Z</cp:lastPrinted>
  <dcterms:created xsi:type="dcterms:W3CDTF">2025-07-29T01:28:13Z</dcterms:created>
  <dcterms:modified xsi:type="dcterms:W3CDTF">2025-12-12T05:15:57Z</dcterms:modified>
</cp:coreProperties>
</file>